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I92" i="1" l="1"/>
  <c r="G90" i="1"/>
  <c r="G83" i="1"/>
  <c r="G76" i="1"/>
  <c r="G69" i="1"/>
  <c r="G60" i="1"/>
  <c r="G51" i="1"/>
  <c r="G43" i="1"/>
  <c r="G26" i="1"/>
  <c r="G18" i="1"/>
  <c r="G119" i="1" s="1"/>
  <c r="G120" i="1" s="1"/>
  <c r="G34" i="1" l="1"/>
  <c r="G121" i="1" s="1"/>
  <c r="G122" i="1" s="1"/>
  <c r="G123" i="1" s="1"/>
  <c r="G124" i="1" s="1"/>
  <c r="G125" i="1" s="1"/>
  <c r="G126" i="1" s="1"/>
  <c r="G127" i="1" s="1"/>
  <c r="G128" i="1" s="1"/>
</calcChain>
</file>

<file path=xl/sharedStrings.xml><?xml version="1.0" encoding="utf-8"?>
<sst xmlns="http://schemas.openxmlformats.org/spreadsheetml/2006/main" count="478" uniqueCount="217">
  <si>
    <t>FACULTAD DE TECNOLOGIA  - ESCUELA DE QUIMICA</t>
  </si>
  <si>
    <t>PLAN DE ESTUDIOS DE QUIMICA INDUSTRIAL</t>
  </si>
  <si>
    <t>C.A.</t>
  </si>
  <si>
    <t>CREDITOS ACADEMICOS</t>
  </si>
  <si>
    <t>H.T.</t>
  </si>
  <si>
    <t>HORAS TEÓRICAS</t>
  </si>
  <si>
    <t>H.P.</t>
  </si>
  <si>
    <t>HORAS PRÁCTICAS</t>
  </si>
  <si>
    <t>(S)</t>
  </si>
  <si>
    <t>SIMULTÁNEA O HABERLA CURSADO</t>
  </si>
  <si>
    <t>PRIMER SEMESTRE</t>
  </si>
  <si>
    <t>H.T</t>
  </si>
  <si>
    <t>H.P</t>
  </si>
  <si>
    <t>PRERREQUISITO</t>
  </si>
  <si>
    <t>CB115</t>
  </si>
  <si>
    <t>Matemáticas I</t>
  </si>
  <si>
    <t>T</t>
  </si>
  <si>
    <t>IS133</t>
  </si>
  <si>
    <t>Informática I</t>
  </si>
  <si>
    <t>T/P</t>
  </si>
  <si>
    <t>QI144</t>
  </si>
  <si>
    <t>Estequiometría</t>
  </si>
  <si>
    <t>QI175</t>
  </si>
  <si>
    <t>Química I</t>
  </si>
  <si>
    <t>BU101</t>
  </si>
  <si>
    <t>Deportes I</t>
  </si>
  <si>
    <t>P</t>
  </si>
  <si>
    <t>SEGUNDO SEMESTRE</t>
  </si>
  <si>
    <t>CB215</t>
  </si>
  <si>
    <t>Matemáticas II</t>
  </si>
  <si>
    <t>CB223</t>
  </si>
  <si>
    <t>Algebra Lineal</t>
  </si>
  <si>
    <t>CB234</t>
  </si>
  <si>
    <t>Física I</t>
  </si>
  <si>
    <t>CB215(S)</t>
  </si>
  <si>
    <t>CB242</t>
  </si>
  <si>
    <t>Laboratorio de Física I</t>
  </si>
  <si>
    <t>CB234(S)</t>
  </si>
  <si>
    <t>QI215</t>
  </si>
  <si>
    <t>Química II</t>
  </si>
  <si>
    <t>QI144-QI175</t>
  </si>
  <si>
    <t>TERCER SEMESTRE</t>
  </si>
  <si>
    <t>CB314</t>
  </si>
  <si>
    <t>Matemáticas III</t>
  </si>
  <si>
    <t>CB334</t>
  </si>
  <si>
    <t>Física II</t>
  </si>
  <si>
    <t>CB215 - CB234</t>
  </si>
  <si>
    <t>CB342</t>
  </si>
  <si>
    <t>Laboratorio de Física II</t>
  </si>
  <si>
    <t>CB334(S) -CB242</t>
  </si>
  <si>
    <t>QI325</t>
  </si>
  <si>
    <t>Química Inorgánica</t>
  </si>
  <si>
    <t>BA172</t>
  </si>
  <si>
    <t>Humanidades I</t>
  </si>
  <si>
    <t>CUARTO SEMESTRE</t>
  </si>
  <si>
    <t>CB413</t>
  </si>
  <si>
    <t>Matemáticas IV</t>
  </si>
  <si>
    <t>QI452</t>
  </si>
  <si>
    <t>Informática II</t>
  </si>
  <si>
    <t>CB314-IS133</t>
  </si>
  <si>
    <t>CB434</t>
  </si>
  <si>
    <t>Física III</t>
  </si>
  <si>
    <t>CB314- CB334</t>
  </si>
  <si>
    <t>CB442</t>
  </si>
  <si>
    <t>Laboratorio de Física III</t>
  </si>
  <si>
    <t>CB434(S)-CB342</t>
  </si>
  <si>
    <t>QI465</t>
  </si>
  <si>
    <t>Química Analítica</t>
  </si>
  <si>
    <t>BA372</t>
  </si>
  <si>
    <t>Humanidades II</t>
  </si>
  <si>
    <t>QUINTO SEMESTRE</t>
  </si>
  <si>
    <t>TQ573</t>
  </si>
  <si>
    <t>Estadística</t>
  </si>
  <si>
    <t>CB215-71C.A.</t>
  </si>
  <si>
    <t>TQ463</t>
  </si>
  <si>
    <t>Fisicoquímica I</t>
  </si>
  <si>
    <t>QI543</t>
  </si>
  <si>
    <t>Análisis Instrumental I</t>
  </si>
  <si>
    <t>QI535</t>
  </si>
  <si>
    <t>Química Orgánica I</t>
  </si>
  <si>
    <t>QI552</t>
  </si>
  <si>
    <t>Administración I</t>
  </si>
  <si>
    <t>71 C.A.</t>
  </si>
  <si>
    <t>BA662</t>
  </si>
  <si>
    <t>Ética y Deontología</t>
  </si>
  <si>
    <t>SEXTO SEMESTRE</t>
  </si>
  <si>
    <t>QI613</t>
  </si>
  <si>
    <t>Balance de Materia y Energía</t>
  </si>
  <si>
    <t>QI623</t>
  </si>
  <si>
    <t>Fisicoquímica II</t>
  </si>
  <si>
    <t>TQ562</t>
  </si>
  <si>
    <t>Laboratorio de Fisicoquímica I</t>
  </si>
  <si>
    <t>QI642</t>
  </si>
  <si>
    <t>Laboratorio de Análisis Instrumental</t>
  </si>
  <si>
    <t>QI635</t>
  </si>
  <si>
    <t>Química Orgánica II</t>
  </si>
  <si>
    <t>QI652</t>
  </si>
  <si>
    <t>Administración II</t>
  </si>
  <si>
    <t>SEPTIMO SEMESTRE</t>
  </si>
  <si>
    <t>QI734</t>
  </si>
  <si>
    <t>Fluidos y Sólidos</t>
  </si>
  <si>
    <t>QI762</t>
  </si>
  <si>
    <t>Laboratorio de Fisicoquímica II</t>
  </si>
  <si>
    <t>QI742</t>
  </si>
  <si>
    <t>Análisis Instrumental II</t>
  </si>
  <si>
    <t>QI714</t>
  </si>
  <si>
    <t>Análisis Orgánico</t>
  </si>
  <si>
    <t>QI725</t>
  </si>
  <si>
    <t>Química Orgánica III</t>
  </si>
  <si>
    <t>QI752</t>
  </si>
  <si>
    <t>Seguridad Industrial y Salud Ocupacional</t>
  </si>
  <si>
    <t>OCTAVO SEMESTRE</t>
  </si>
  <si>
    <t>Metodología de la Investigación</t>
  </si>
  <si>
    <t>QI823</t>
  </si>
  <si>
    <t>Transferencia de Calor</t>
  </si>
  <si>
    <t>QI835</t>
  </si>
  <si>
    <t>Instrumentación y Control de Procesos</t>
  </si>
  <si>
    <t>QI844</t>
  </si>
  <si>
    <t>Productos Industriales</t>
  </si>
  <si>
    <t>QI854</t>
  </si>
  <si>
    <t>Química Ambiental</t>
  </si>
  <si>
    <t>NOVENO SEMESTRE</t>
  </si>
  <si>
    <t>QI923</t>
  </si>
  <si>
    <t>Transferencia de masa</t>
  </si>
  <si>
    <t>QI96</t>
  </si>
  <si>
    <t>Electiva I</t>
  </si>
  <si>
    <t>143 C.A.</t>
  </si>
  <si>
    <t>QI935</t>
  </si>
  <si>
    <t>Bioquímica</t>
  </si>
  <si>
    <t>Constitución Política</t>
  </si>
  <si>
    <t>DECIMO SEMESTRE</t>
  </si>
  <si>
    <t>QI10</t>
  </si>
  <si>
    <t>QI023</t>
  </si>
  <si>
    <t>Microbiología Industrial</t>
  </si>
  <si>
    <t>QI033</t>
  </si>
  <si>
    <t>Tecnología de Alimentos</t>
  </si>
  <si>
    <t>QI043</t>
  </si>
  <si>
    <t>Biotecnología</t>
  </si>
  <si>
    <t>QI053</t>
  </si>
  <si>
    <t>Química Forense</t>
  </si>
  <si>
    <t>QI063</t>
  </si>
  <si>
    <t xml:space="preserve">Química de Productos Naturales </t>
  </si>
  <si>
    <t>QI073</t>
  </si>
  <si>
    <t>Operaciones Unitarias</t>
  </si>
  <si>
    <t>0-17</t>
  </si>
  <si>
    <t>CODIGO</t>
  </si>
  <si>
    <t>ASIGNATURA</t>
  </si>
  <si>
    <t>Total créditos por semestre</t>
  </si>
  <si>
    <t>Créditos Mínimos</t>
  </si>
  <si>
    <t>Créditos Máximos</t>
  </si>
  <si>
    <t>Semestre</t>
  </si>
  <si>
    <t>Primero</t>
  </si>
  <si>
    <t>Segundo</t>
  </si>
  <si>
    <t>Tercero</t>
  </si>
  <si>
    <t>Cuarto</t>
  </si>
  <si>
    <t>Quinto</t>
  </si>
  <si>
    <t>Sexto</t>
  </si>
  <si>
    <t>Séptimo</t>
  </si>
  <si>
    <t>Octavo</t>
  </si>
  <si>
    <t>Noveno</t>
  </si>
  <si>
    <t>Décimo</t>
  </si>
  <si>
    <t>Tabla de Ubicación Semestral</t>
  </si>
  <si>
    <t>Constitución Política Semiprescencial</t>
  </si>
  <si>
    <t>BASE TRABAJO DE GRADO : QI990</t>
  </si>
  <si>
    <t>Trabajo de grado</t>
  </si>
  <si>
    <t>Seminario Especializado</t>
  </si>
  <si>
    <t>Formación Propedeutica</t>
  </si>
  <si>
    <t>QI998</t>
  </si>
  <si>
    <t>TF0F8A</t>
  </si>
  <si>
    <t>Constitución Política (Base)</t>
  </si>
  <si>
    <t>TOTAL  C.A</t>
  </si>
  <si>
    <t>125 C.A.</t>
  </si>
  <si>
    <t>Total Créditos Académicos por Carrera :</t>
  </si>
  <si>
    <t>TF0F8B</t>
  </si>
  <si>
    <t>TF0F0C</t>
  </si>
  <si>
    <t xml:space="preserve"> Practica Empresarial</t>
  </si>
  <si>
    <t>QI811</t>
  </si>
  <si>
    <t>CARÁCTER DE LA ASIGNATURA</t>
  </si>
  <si>
    <t>ESCALA E CALIFICACION</t>
  </si>
  <si>
    <t>Cualitativa</t>
  </si>
  <si>
    <t>Cuantitativa</t>
  </si>
  <si>
    <t>ESCALA DE CALIFICACION</t>
  </si>
  <si>
    <t>TQ463-QI543</t>
  </si>
  <si>
    <t>CB434-QI543</t>
  </si>
  <si>
    <t>QI734-QI623</t>
  </si>
  <si>
    <t>136 C.A.Cursar y aprobar 2 electivas</t>
  </si>
  <si>
    <t>QI811- 136 CA</t>
  </si>
  <si>
    <t xml:space="preserve">BA140 </t>
  </si>
  <si>
    <t xml:space="preserve">QI990 </t>
  </si>
  <si>
    <t>Trabajo de Grado (Base)</t>
  </si>
  <si>
    <t>36-53</t>
  </si>
  <si>
    <t>53-71</t>
  </si>
  <si>
    <t>71-87</t>
  </si>
  <si>
    <t>87-104</t>
  </si>
  <si>
    <t>104-123</t>
  </si>
  <si>
    <t>123-136</t>
  </si>
  <si>
    <t>136-155</t>
  </si>
  <si>
    <t>155-167</t>
  </si>
  <si>
    <t>BA451</t>
  </si>
  <si>
    <t>UVBA2</t>
  </si>
  <si>
    <t>CONSTITUCION POLITICA BASE BA140</t>
  </si>
  <si>
    <t>Electivas QI96-QI10</t>
  </si>
  <si>
    <t>Para electiva I: 136 C.A
Para electiva II: 143 C.A</t>
  </si>
  <si>
    <t>QI083</t>
  </si>
  <si>
    <t>Metodos computacionales</t>
  </si>
  <si>
    <t>TM612</t>
  </si>
  <si>
    <t>Procesamiento de Polimeros</t>
  </si>
  <si>
    <t>TM453</t>
  </si>
  <si>
    <t>Ciencia de materiales</t>
  </si>
  <si>
    <t>UVO09</t>
  </si>
  <si>
    <t>UVTI1</t>
  </si>
  <si>
    <t>QI811- 136C.A</t>
  </si>
  <si>
    <t>Emprendimiento Innovador</t>
  </si>
  <si>
    <t>Electiva II (Base)</t>
  </si>
  <si>
    <t>Este Plan de Estudios rige  para todos los estudiantes del programa de Química  Industrial</t>
  </si>
  <si>
    <t>17-36</t>
  </si>
  <si>
    <t>CB413-QI823(S)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</si>
</sst>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2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justify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30"/>
  <sheetViews>
    <sheetView tabSelected="1" topLeftCell="A103" zoomScale="190" zoomScaleNormal="190" workbookViewId="0">
      <selection activeCell="I74" sqref="I74"/>
    </sheetView>
  </sheetViews>
  <sheetFormatPr baseColWidth="10" defaultColWidth="9.140625" defaultRowHeight="15" x14ac:dyDescent="0.25"/>
  <cols>
    <col min="1" max="3" width="9.140625" style="1"/>
    <col min="4" max="4" width="27.28515625" style="1" customWidth="1"/>
    <col min="5" max="6" width="6" style="7" customWidth="1"/>
    <col min="7" max="7" width="8.140625" style="7" customWidth="1"/>
    <col min="8" max="8" width="19.140625" style="1" customWidth="1"/>
    <col min="9" max="9" width="16.5703125" style="7" customWidth="1"/>
    <col min="10" max="10" width="0.140625" style="1" customWidth="1"/>
    <col min="11" max="11" width="15.42578125" style="1" customWidth="1"/>
    <col min="12" max="16384" width="9.140625" style="1"/>
  </cols>
  <sheetData>
    <row r="2" spans="3:11" ht="15" customHeight="1" x14ac:dyDescent="0.25">
      <c r="C2" s="56" t="s">
        <v>0</v>
      </c>
      <c r="D2" s="56"/>
      <c r="E2" s="56"/>
      <c r="F2" s="56"/>
      <c r="G2" s="56"/>
      <c r="H2" s="56"/>
      <c r="I2" s="56"/>
    </row>
    <row r="3" spans="3:11" ht="15" customHeight="1" x14ac:dyDescent="0.25">
      <c r="C3" s="56" t="s">
        <v>1</v>
      </c>
      <c r="D3" s="56"/>
      <c r="E3" s="56"/>
      <c r="F3" s="56"/>
      <c r="G3" s="56"/>
      <c r="H3" s="56"/>
      <c r="I3" s="56"/>
    </row>
    <row r="4" spans="3:11" x14ac:dyDescent="0.25">
      <c r="C4" s="2"/>
      <c r="D4" s="3"/>
      <c r="E4" s="4"/>
      <c r="F4" s="4"/>
      <c r="G4" s="4"/>
      <c r="H4" s="3"/>
      <c r="I4" s="5"/>
    </row>
    <row r="5" spans="3:11" x14ac:dyDescent="0.25">
      <c r="C5" s="2" t="s">
        <v>2</v>
      </c>
      <c r="D5" s="6" t="s">
        <v>3</v>
      </c>
      <c r="E5" s="4"/>
      <c r="F5" s="4"/>
      <c r="G5" s="4"/>
      <c r="H5" s="3"/>
      <c r="I5" s="5"/>
    </row>
    <row r="6" spans="3:11" x14ac:dyDescent="0.25">
      <c r="C6" s="2" t="s">
        <v>4</v>
      </c>
      <c r="D6" s="6" t="s">
        <v>5</v>
      </c>
      <c r="E6" s="4"/>
      <c r="F6" s="4"/>
      <c r="G6" s="4"/>
      <c r="H6" s="3"/>
      <c r="I6" s="5"/>
    </row>
    <row r="7" spans="3:11" x14ac:dyDescent="0.25">
      <c r="C7" s="2" t="s">
        <v>6</v>
      </c>
      <c r="D7" s="6" t="s">
        <v>7</v>
      </c>
      <c r="E7" s="4"/>
      <c r="F7" s="4"/>
      <c r="G7" s="4"/>
      <c r="H7" s="3"/>
      <c r="I7" s="5"/>
    </row>
    <row r="8" spans="3:11" ht="15" customHeight="1" x14ac:dyDescent="0.25">
      <c r="C8" s="2" t="s">
        <v>8</v>
      </c>
      <c r="D8" s="57" t="s">
        <v>9</v>
      </c>
      <c r="E8" s="57"/>
      <c r="F8" s="57"/>
      <c r="G8" s="57"/>
      <c r="H8" s="3"/>
      <c r="I8" s="5"/>
    </row>
    <row r="9" spans="3:11" ht="7.5" customHeight="1" x14ac:dyDescent="0.25"/>
    <row r="10" spans="3:11" ht="7.5" customHeight="1" x14ac:dyDescent="0.25"/>
    <row r="11" spans="3:11" ht="23.25" customHeight="1" x14ac:dyDescent="0.25">
      <c r="C11" s="52" t="s">
        <v>10</v>
      </c>
      <c r="D11" s="52"/>
      <c r="E11" s="52"/>
      <c r="F11" s="52"/>
      <c r="G11" s="52"/>
      <c r="H11" s="52"/>
      <c r="I11" s="52"/>
    </row>
    <row r="12" spans="3:11" ht="24.75" customHeight="1" x14ac:dyDescent="0.25">
      <c r="C12" s="39" t="s">
        <v>145</v>
      </c>
      <c r="D12" s="38" t="s">
        <v>146</v>
      </c>
      <c r="E12" s="38" t="s">
        <v>11</v>
      </c>
      <c r="F12" s="38" t="s">
        <v>12</v>
      </c>
      <c r="G12" s="38" t="s">
        <v>2</v>
      </c>
      <c r="H12" s="38" t="s">
        <v>13</v>
      </c>
      <c r="I12" s="38" t="s">
        <v>177</v>
      </c>
      <c r="K12" s="38" t="s">
        <v>181</v>
      </c>
    </row>
    <row r="13" spans="3:11" x14ac:dyDescent="0.25">
      <c r="C13" s="11" t="s">
        <v>14</v>
      </c>
      <c r="D13" s="11" t="s">
        <v>15</v>
      </c>
      <c r="E13" s="12">
        <v>4</v>
      </c>
      <c r="F13" s="12">
        <v>3</v>
      </c>
      <c r="G13" s="12">
        <v>5</v>
      </c>
      <c r="H13" s="11"/>
      <c r="I13" s="12" t="s">
        <v>16</v>
      </c>
      <c r="K13" s="12" t="s">
        <v>180</v>
      </c>
    </row>
    <row r="14" spans="3:11" x14ac:dyDescent="0.25">
      <c r="C14" s="11" t="s">
        <v>17</v>
      </c>
      <c r="D14" s="11" t="s">
        <v>18</v>
      </c>
      <c r="E14" s="12">
        <v>1</v>
      </c>
      <c r="F14" s="12">
        <v>2</v>
      </c>
      <c r="G14" s="12">
        <v>2</v>
      </c>
      <c r="H14" s="11"/>
      <c r="I14" s="12" t="s">
        <v>19</v>
      </c>
      <c r="K14" s="12" t="s">
        <v>180</v>
      </c>
    </row>
    <row r="15" spans="3:11" x14ac:dyDescent="0.25">
      <c r="C15" s="11" t="s">
        <v>20</v>
      </c>
      <c r="D15" s="11" t="s">
        <v>21</v>
      </c>
      <c r="E15" s="12">
        <v>5</v>
      </c>
      <c r="F15" s="12">
        <v>0</v>
      </c>
      <c r="G15" s="16">
        <v>4</v>
      </c>
      <c r="H15" s="40"/>
      <c r="I15" s="16" t="s">
        <v>16</v>
      </c>
      <c r="K15" s="16" t="s">
        <v>180</v>
      </c>
    </row>
    <row r="16" spans="3:11" ht="15" customHeight="1" x14ac:dyDescent="0.25">
      <c r="C16" s="11" t="s">
        <v>22</v>
      </c>
      <c r="D16" s="11" t="s">
        <v>23</v>
      </c>
      <c r="E16" s="12">
        <v>5</v>
      </c>
      <c r="F16" s="12">
        <v>3</v>
      </c>
      <c r="G16" s="12">
        <v>5</v>
      </c>
      <c r="H16" s="11"/>
      <c r="I16" s="12" t="s">
        <v>19</v>
      </c>
      <c r="J16" s="34"/>
      <c r="K16" s="12" t="s">
        <v>180</v>
      </c>
    </row>
    <row r="17" spans="3:11" x14ac:dyDescent="0.25">
      <c r="C17" s="11" t="s">
        <v>24</v>
      </c>
      <c r="D17" s="11" t="s">
        <v>25</v>
      </c>
      <c r="E17" s="12">
        <v>0</v>
      </c>
      <c r="F17" s="12">
        <v>2</v>
      </c>
      <c r="G17" s="12">
        <v>1</v>
      </c>
      <c r="H17" s="11"/>
      <c r="I17" s="12" t="s">
        <v>26</v>
      </c>
      <c r="J17" s="34"/>
      <c r="K17" s="12" t="s">
        <v>179</v>
      </c>
    </row>
    <row r="18" spans="3:11" ht="15.75" customHeight="1" x14ac:dyDescent="0.25">
      <c r="C18" s="59" t="s">
        <v>170</v>
      </c>
      <c r="D18" s="60"/>
      <c r="E18" s="60"/>
      <c r="F18" s="61"/>
      <c r="G18" s="31">
        <f>SUM(G13:G17)</f>
        <v>17</v>
      </c>
      <c r="H18" s="15"/>
      <c r="I18" s="14"/>
      <c r="J18" s="14"/>
      <c r="K18" s="14"/>
    </row>
    <row r="19" spans="3:11" ht="25.5" customHeight="1" x14ac:dyDescent="0.25">
      <c r="C19" s="52" t="s">
        <v>27</v>
      </c>
      <c r="D19" s="52"/>
      <c r="E19" s="52"/>
      <c r="F19" s="52"/>
      <c r="G19" s="52"/>
      <c r="H19" s="52"/>
      <c r="I19" s="52"/>
    </row>
    <row r="20" spans="3:11" ht="31.5" customHeight="1" x14ac:dyDescent="0.25">
      <c r="C20" s="8" t="s">
        <v>145</v>
      </c>
      <c r="D20" s="9" t="s">
        <v>146</v>
      </c>
      <c r="E20" s="10" t="s">
        <v>11</v>
      </c>
      <c r="F20" s="10" t="s">
        <v>12</v>
      </c>
      <c r="G20" s="10" t="s">
        <v>2</v>
      </c>
      <c r="H20" s="9" t="s">
        <v>13</v>
      </c>
      <c r="I20" s="38" t="s">
        <v>177</v>
      </c>
      <c r="J20" s="31" t="s">
        <v>177</v>
      </c>
      <c r="K20" s="38" t="s">
        <v>181</v>
      </c>
    </row>
    <row r="21" spans="3:11" ht="18.75" customHeight="1" x14ac:dyDescent="0.25">
      <c r="C21" s="11" t="s">
        <v>28</v>
      </c>
      <c r="D21" s="11" t="s">
        <v>29</v>
      </c>
      <c r="E21" s="12">
        <v>4</v>
      </c>
      <c r="F21" s="12">
        <v>3</v>
      </c>
      <c r="G21" s="12">
        <v>5</v>
      </c>
      <c r="H21" s="11" t="s">
        <v>14</v>
      </c>
      <c r="I21" s="12" t="s">
        <v>16</v>
      </c>
      <c r="J21" s="12"/>
      <c r="K21" s="12" t="s">
        <v>180</v>
      </c>
    </row>
    <row r="22" spans="3:11" ht="18.75" customHeight="1" x14ac:dyDescent="0.25">
      <c r="C22" s="11" t="s">
        <v>30</v>
      </c>
      <c r="D22" s="11" t="s">
        <v>31</v>
      </c>
      <c r="E22" s="12">
        <v>3</v>
      </c>
      <c r="F22" s="12">
        <v>1</v>
      </c>
      <c r="G22" s="12">
        <v>3</v>
      </c>
      <c r="H22" s="11" t="s">
        <v>14</v>
      </c>
      <c r="I22" s="12" t="s">
        <v>16</v>
      </c>
      <c r="J22" s="12"/>
      <c r="K22" s="12" t="s">
        <v>180</v>
      </c>
    </row>
    <row r="23" spans="3:11" ht="18.75" customHeight="1" x14ac:dyDescent="0.25">
      <c r="C23" s="11" t="s">
        <v>32</v>
      </c>
      <c r="D23" s="11" t="s">
        <v>33</v>
      </c>
      <c r="E23" s="12">
        <v>5</v>
      </c>
      <c r="F23" s="12">
        <v>0</v>
      </c>
      <c r="G23" s="12">
        <v>4</v>
      </c>
      <c r="H23" s="11" t="s">
        <v>34</v>
      </c>
      <c r="I23" s="12" t="s">
        <v>16</v>
      </c>
      <c r="J23" s="12"/>
      <c r="K23" s="12" t="s">
        <v>180</v>
      </c>
    </row>
    <row r="24" spans="3:11" ht="18.75" customHeight="1" x14ac:dyDescent="0.25">
      <c r="C24" s="11" t="s">
        <v>35</v>
      </c>
      <c r="D24" s="11" t="s">
        <v>36</v>
      </c>
      <c r="E24" s="12">
        <v>0</v>
      </c>
      <c r="F24" s="12">
        <v>2</v>
      </c>
      <c r="G24" s="12">
        <v>2</v>
      </c>
      <c r="H24" s="11" t="s">
        <v>37</v>
      </c>
      <c r="I24" s="12" t="s">
        <v>26</v>
      </c>
      <c r="J24" s="12"/>
      <c r="K24" s="12" t="s">
        <v>180</v>
      </c>
    </row>
    <row r="25" spans="3:11" ht="15.75" customHeight="1" x14ac:dyDescent="0.25">
      <c r="C25" s="11" t="s">
        <v>38</v>
      </c>
      <c r="D25" s="11" t="s">
        <v>39</v>
      </c>
      <c r="E25" s="12">
        <v>4</v>
      </c>
      <c r="F25" s="12">
        <v>3</v>
      </c>
      <c r="G25" s="12">
        <v>5</v>
      </c>
      <c r="H25" s="11" t="s">
        <v>40</v>
      </c>
      <c r="I25" s="12" t="s">
        <v>19</v>
      </c>
      <c r="J25" s="12"/>
      <c r="K25" s="12" t="s">
        <v>180</v>
      </c>
    </row>
    <row r="26" spans="3:11" ht="15.75" customHeight="1" x14ac:dyDescent="0.25">
      <c r="C26" s="59" t="s">
        <v>170</v>
      </c>
      <c r="D26" s="60"/>
      <c r="E26" s="60"/>
      <c r="F26" s="61"/>
      <c r="G26" s="31">
        <f>SUM(G21:G25)</f>
        <v>19</v>
      </c>
      <c r="H26" s="15"/>
      <c r="I26" s="14"/>
      <c r="J26" s="14"/>
      <c r="K26" s="14"/>
    </row>
    <row r="27" spans="3:11" ht="25.5" customHeight="1" x14ac:dyDescent="0.25">
      <c r="C27" s="52" t="s">
        <v>41</v>
      </c>
      <c r="D27" s="52"/>
      <c r="E27" s="52"/>
      <c r="F27" s="52"/>
      <c r="G27" s="52"/>
      <c r="H27" s="52"/>
      <c r="I27" s="52"/>
    </row>
    <row r="28" spans="3:11" ht="27" customHeight="1" x14ac:dyDescent="0.25">
      <c r="C28" s="8" t="s">
        <v>145</v>
      </c>
      <c r="D28" s="9" t="s">
        <v>146</v>
      </c>
      <c r="E28" s="10" t="s">
        <v>11</v>
      </c>
      <c r="F28" s="10" t="s">
        <v>12</v>
      </c>
      <c r="G28" s="10" t="s">
        <v>2</v>
      </c>
      <c r="H28" s="9" t="s">
        <v>13</v>
      </c>
      <c r="I28" s="38" t="s">
        <v>177</v>
      </c>
      <c r="J28" s="31" t="s">
        <v>177</v>
      </c>
      <c r="K28" s="38" t="s">
        <v>181</v>
      </c>
    </row>
    <row r="29" spans="3:11" ht="16.5" customHeight="1" x14ac:dyDescent="0.25">
      <c r="C29" s="11" t="s">
        <v>42</v>
      </c>
      <c r="D29" s="11" t="s">
        <v>43</v>
      </c>
      <c r="E29" s="12">
        <v>4</v>
      </c>
      <c r="F29" s="12">
        <v>1</v>
      </c>
      <c r="G29" s="12">
        <v>4</v>
      </c>
      <c r="H29" s="11" t="s">
        <v>28</v>
      </c>
      <c r="I29" s="12" t="s">
        <v>16</v>
      </c>
      <c r="J29" s="12"/>
      <c r="K29" s="12" t="s">
        <v>180</v>
      </c>
    </row>
    <row r="30" spans="3:11" ht="16.5" customHeight="1" x14ac:dyDescent="0.25">
      <c r="C30" s="11" t="s">
        <v>44</v>
      </c>
      <c r="D30" s="11" t="s">
        <v>45</v>
      </c>
      <c r="E30" s="12">
        <v>5</v>
      </c>
      <c r="F30" s="12">
        <v>0</v>
      </c>
      <c r="G30" s="12">
        <v>4</v>
      </c>
      <c r="H30" s="11" t="s">
        <v>46</v>
      </c>
      <c r="I30" s="12" t="s">
        <v>16</v>
      </c>
      <c r="J30" s="12"/>
      <c r="K30" s="12" t="s">
        <v>180</v>
      </c>
    </row>
    <row r="31" spans="3:11" ht="16.5" customHeight="1" x14ac:dyDescent="0.25">
      <c r="C31" s="11" t="s">
        <v>47</v>
      </c>
      <c r="D31" s="11" t="s">
        <v>48</v>
      </c>
      <c r="E31" s="12">
        <v>0</v>
      </c>
      <c r="F31" s="12">
        <v>2</v>
      </c>
      <c r="G31" s="12">
        <v>2</v>
      </c>
      <c r="H31" s="11" t="s">
        <v>49</v>
      </c>
      <c r="I31" s="12" t="s">
        <v>26</v>
      </c>
      <c r="J31" s="12"/>
      <c r="K31" s="12" t="s">
        <v>180</v>
      </c>
    </row>
    <row r="32" spans="3:11" ht="16.5" customHeight="1" x14ac:dyDescent="0.25">
      <c r="C32" s="11" t="s">
        <v>50</v>
      </c>
      <c r="D32" s="11" t="s">
        <v>51</v>
      </c>
      <c r="E32" s="12">
        <v>4</v>
      </c>
      <c r="F32" s="12">
        <v>3</v>
      </c>
      <c r="G32" s="12">
        <v>5</v>
      </c>
      <c r="H32" s="11" t="s">
        <v>38</v>
      </c>
      <c r="I32" s="12" t="s">
        <v>19</v>
      </c>
      <c r="J32" s="12"/>
      <c r="K32" s="12" t="s">
        <v>180</v>
      </c>
    </row>
    <row r="33" spans="3:11" ht="15.75" customHeight="1" x14ac:dyDescent="0.25">
      <c r="C33" s="11" t="s">
        <v>52</v>
      </c>
      <c r="D33" s="11" t="s">
        <v>53</v>
      </c>
      <c r="E33" s="12">
        <v>3</v>
      </c>
      <c r="F33" s="12">
        <v>0</v>
      </c>
      <c r="G33" s="12">
        <v>2</v>
      </c>
      <c r="H33" s="11"/>
      <c r="I33" s="12" t="s">
        <v>16</v>
      </c>
      <c r="J33" s="12"/>
      <c r="K33" s="12" t="s">
        <v>180</v>
      </c>
    </row>
    <row r="34" spans="3:11" ht="15.75" customHeight="1" x14ac:dyDescent="0.25">
      <c r="C34" s="59" t="s">
        <v>170</v>
      </c>
      <c r="D34" s="60"/>
      <c r="E34" s="60"/>
      <c r="F34" s="61"/>
      <c r="G34" s="31">
        <f>SUM(G29:G33)</f>
        <v>17</v>
      </c>
      <c r="H34" s="15"/>
      <c r="I34" s="14"/>
      <c r="J34" s="14"/>
      <c r="K34" s="14"/>
    </row>
    <row r="35" spans="3:11" ht="21.75" customHeight="1" x14ac:dyDescent="0.25">
      <c r="C35" s="52" t="s">
        <v>54</v>
      </c>
      <c r="D35" s="52"/>
      <c r="E35" s="52"/>
      <c r="F35" s="52"/>
      <c r="G35" s="52"/>
      <c r="H35" s="52"/>
      <c r="I35" s="52"/>
    </row>
    <row r="36" spans="3:11" ht="30.75" customHeight="1" x14ac:dyDescent="0.25">
      <c r="C36" s="8" t="s">
        <v>145</v>
      </c>
      <c r="D36" s="9" t="s">
        <v>146</v>
      </c>
      <c r="E36" s="10" t="s">
        <v>11</v>
      </c>
      <c r="F36" s="10" t="s">
        <v>12</v>
      </c>
      <c r="G36" s="10" t="s">
        <v>2</v>
      </c>
      <c r="H36" s="9" t="s">
        <v>13</v>
      </c>
      <c r="I36" s="38" t="s">
        <v>177</v>
      </c>
      <c r="J36" s="31" t="s">
        <v>177</v>
      </c>
      <c r="K36" s="38" t="s">
        <v>181</v>
      </c>
    </row>
    <row r="37" spans="3:11" ht="19.5" customHeight="1" x14ac:dyDescent="0.25">
      <c r="C37" s="11" t="s">
        <v>55</v>
      </c>
      <c r="D37" s="11" t="s">
        <v>56</v>
      </c>
      <c r="E37" s="12">
        <v>3</v>
      </c>
      <c r="F37" s="12">
        <v>1</v>
      </c>
      <c r="G37" s="12">
        <v>3</v>
      </c>
      <c r="H37" s="11" t="s">
        <v>42</v>
      </c>
      <c r="I37" s="12" t="s">
        <v>16</v>
      </c>
      <c r="J37" s="12"/>
      <c r="K37" s="12" t="s">
        <v>180</v>
      </c>
    </row>
    <row r="38" spans="3:11" ht="19.5" customHeight="1" x14ac:dyDescent="0.25">
      <c r="C38" s="11" t="s">
        <v>57</v>
      </c>
      <c r="D38" s="11" t="s">
        <v>58</v>
      </c>
      <c r="E38" s="12">
        <v>1</v>
      </c>
      <c r="F38" s="12">
        <v>3</v>
      </c>
      <c r="G38" s="12">
        <v>2</v>
      </c>
      <c r="H38" s="11" t="s">
        <v>59</v>
      </c>
      <c r="I38" s="12" t="s">
        <v>19</v>
      </c>
      <c r="J38" s="12"/>
      <c r="K38" s="12" t="s">
        <v>180</v>
      </c>
    </row>
    <row r="39" spans="3:11" ht="19.5" customHeight="1" x14ac:dyDescent="0.25">
      <c r="C39" s="11" t="s">
        <v>60</v>
      </c>
      <c r="D39" s="11" t="s">
        <v>61</v>
      </c>
      <c r="E39" s="12">
        <v>5</v>
      </c>
      <c r="F39" s="12">
        <v>0</v>
      </c>
      <c r="G39" s="12">
        <v>4</v>
      </c>
      <c r="H39" s="11" t="s">
        <v>62</v>
      </c>
      <c r="I39" s="12" t="s">
        <v>16</v>
      </c>
      <c r="J39" s="12"/>
      <c r="K39" s="12" t="s">
        <v>180</v>
      </c>
    </row>
    <row r="40" spans="3:11" ht="19.5" customHeight="1" x14ac:dyDescent="0.25">
      <c r="C40" s="11" t="s">
        <v>63</v>
      </c>
      <c r="D40" s="11" t="s">
        <v>64</v>
      </c>
      <c r="E40" s="12">
        <v>0</v>
      </c>
      <c r="F40" s="12">
        <v>2</v>
      </c>
      <c r="G40" s="12">
        <v>2</v>
      </c>
      <c r="H40" s="11" t="s">
        <v>65</v>
      </c>
      <c r="I40" s="12" t="s">
        <v>26</v>
      </c>
      <c r="J40" s="12"/>
      <c r="K40" s="12" t="s">
        <v>180</v>
      </c>
    </row>
    <row r="41" spans="3:11" ht="15.75" customHeight="1" x14ac:dyDescent="0.25">
      <c r="C41" s="11" t="s">
        <v>66</v>
      </c>
      <c r="D41" s="11" t="s">
        <v>67</v>
      </c>
      <c r="E41" s="12">
        <v>4</v>
      </c>
      <c r="F41" s="12">
        <v>4</v>
      </c>
      <c r="G41" s="12">
        <v>5</v>
      </c>
      <c r="H41" s="11" t="s">
        <v>50</v>
      </c>
      <c r="I41" s="12" t="s">
        <v>19</v>
      </c>
      <c r="J41" s="12"/>
      <c r="K41" s="12" t="s">
        <v>180</v>
      </c>
    </row>
    <row r="42" spans="3:11" ht="15.75" customHeight="1" x14ac:dyDescent="0.25">
      <c r="C42" s="11" t="s">
        <v>68</v>
      </c>
      <c r="D42" s="11" t="s">
        <v>69</v>
      </c>
      <c r="E42" s="12">
        <v>3</v>
      </c>
      <c r="F42" s="12">
        <v>0</v>
      </c>
      <c r="G42" s="12">
        <v>2</v>
      </c>
      <c r="H42" s="11" t="s">
        <v>52</v>
      </c>
      <c r="I42" s="12" t="s">
        <v>16</v>
      </c>
      <c r="J42" s="12"/>
      <c r="K42" s="12" t="s">
        <v>180</v>
      </c>
    </row>
    <row r="43" spans="3:11" ht="18.75" customHeight="1" x14ac:dyDescent="0.25">
      <c r="C43" s="59" t="s">
        <v>170</v>
      </c>
      <c r="D43" s="60"/>
      <c r="E43" s="60"/>
      <c r="F43" s="61"/>
      <c r="G43" s="31">
        <f>SUM(G37:G42)</f>
        <v>18</v>
      </c>
      <c r="H43" s="15"/>
      <c r="I43" s="14"/>
      <c r="J43" s="45"/>
      <c r="K43" s="45"/>
    </row>
    <row r="44" spans="3:11" ht="18.75" customHeight="1" x14ac:dyDescent="0.25">
      <c r="C44" s="52" t="s">
        <v>70</v>
      </c>
      <c r="D44" s="52"/>
      <c r="E44" s="52"/>
      <c r="F44" s="52"/>
      <c r="G44" s="52"/>
      <c r="H44" s="52"/>
      <c r="I44" s="52"/>
    </row>
    <row r="45" spans="3:11" ht="30.75" customHeight="1" x14ac:dyDescent="0.25">
      <c r="C45" s="8" t="s">
        <v>145</v>
      </c>
      <c r="D45" s="9" t="s">
        <v>146</v>
      </c>
      <c r="E45" s="10" t="s">
        <v>11</v>
      </c>
      <c r="F45" s="10" t="s">
        <v>12</v>
      </c>
      <c r="G45" s="10" t="s">
        <v>2</v>
      </c>
      <c r="H45" s="9" t="s">
        <v>13</v>
      </c>
      <c r="I45" s="38" t="s">
        <v>177</v>
      </c>
      <c r="J45" s="31" t="s">
        <v>177</v>
      </c>
      <c r="K45" s="31" t="s">
        <v>178</v>
      </c>
    </row>
    <row r="46" spans="3:11" ht="18.75" customHeight="1" x14ac:dyDescent="0.25">
      <c r="C46" s="11" t="s">
        <v>71</v>
      </c>
      <c r="D46" s="11" t="s">
        <v>72</v>
      </c>
      <c r="E46" s="12">
        <v>3</v>
      </c>
      <c r="F46" s="12">
        <v>1</v>
      </c>
      <c r="G46" s="12">
        <v>3</v>
      </c>
      <c r="H46" s="11" t="s">
        <v>73</v>
      </c>
      <c r="I46" s="12" t="s">
        <v>16</v>
      </c>
      <c r="J46" s="12"/>
      <c r="K46" s="12" t="s">
        <v>180</v>
      </c>
    </row>
    <row r="47" spans="3:11" ht="18.75" customHeight="1" x14ac:dyDescent="0.25">
      <c r="C47" s="11" t="s">
        <v>74</v>
      </c>
      <c r="D47" s="11" t="s">
        <v>75</v>
      </c>
      <c r="E47" s="12">
        <v>4</v>
      </c>
      <c r="F47" s="12">
        <v>0</v>
      </c>
      <c r="G47" s="12">
        <v>3</v>
      </c>
      <c r="H47" s="11" t="s">
        <v>28</v>
      </c>
      <c r="I47" s="12" t="s">
        <v>16</v>
      </c>
      <c r="J47" s="12"/>
      <c r="K47" s="12" t="s">
        <v>180</v>
      </c>
    </row>
    <row r="48" spans="3:11" ht="18.75" customHeight="1" x14ac:dyDescent="0.25">
      <c r="C48" s="11" t="s">
        <v>76</v>
      </c>
      <c r="D48" s="11" t="s">
        <v>77</v>
      </c>
      <c r="E48" s="12">
        <v>3</v>
      </c>
      <c r="F48" s="12">
        <v>1</v>
      </c>
      <c r="G48" s="12">
        <v>3</v>
      </c>
      <c r="H48" s="11" t="s">
        <v>66</v>
      </c>
      <c r="I48" s="12" t="s">
        <v>16</v>
      </c>
      <c r="J48" s="12"/>
      <c r="K48" s="12" t="s">
        <v>180</v>
      </c>
    </row>
    <row r="49" spans="3:11" ht="18.75" customHeight="1" x14ac:dyDescent="0.25">
      <c r="C49" s="11" t="s">
        <v>78</v>
      </c>
      <c r="D49" s="11" t="s">
        <v>79</v>
      </c>
      <c r="E49" s="12">
        <v>4</v>
      </c>
      <c r="F49" s="12">
        <v>4</v>
      </c>
      <c r="G49" s="12">
        <v>5</v>
      </c>
      <c r="H49" s="11" t="s">
        <v>38</v>
      </c>
      <c r="I49" s="12" t="s">
        <v>19</v>
      </c>
      <c r="J49" s="12"/>
      <c r="K49" s="12" t="s">
        <v>180</v>
      </c>
    </row>
    <row r="50" spans="3:11" ht="15.75" customHeight="1" x14ac:dyDescent="0.25">
      <c r="C50" s="11" t="s">
        <v>80</v>
      </c>
      <c r="D50" s="11" t="s">
        <v>81</v>
      </c>
      <c r="E50" s="12">
        <v>2</v>
      </c>
      <c r="F50" s="12">
        <v>1</v>
      </c>
      <c r="G50" s="12">
        <v>2</v>
      </c>
      <c r="H50" s="11" t="s">
        <v>82</v>
      </c>
      <c r="I50" s="12" t="s">
        <v>16</v>
      </c>
      <c r="J50" s="12"/>
      <c r="K50" s="12" t="s">
        <v>180</v>
      </c>
    </row>
    <row r="51" spans="3:11" ht="18.75" customHeight="1" x14ac:dyDescent="0.25">
      <c r="C51" s="59" t="s">
        <v>170</v>
      </c>
      <c r="D51" s="60"/>
      <c r="E51" s="60"/>
      <c r="F51" s="61"/>
      <c r="G51" s="31">
        <f>SUM(G46:G50)</f>
        <v>16</v>
      </c>
      <c r="H51" s="15"/>
      <c r="I51" s="14"/>
      <c r="J51" s="45"/>
      <c r="K51" s="45"/>
    </row>
    <row r="52" spans="3:11" ht="18.75" customHeight="1" x14ac:dyDescent="0.25">
      <c r="C52" s="52" t="s">
        <v>85</v>
      </c>
      <c r="D52" s="52"/>
      <c r="E52" s="52"/>
      <c r="F52" s="52"/>
      <c r="G52" s="52"/>
      <c r="H52" s="52"/>
      <c r="I52" s="52"/>
    </row>
    <row r="53" spans="3:11" ht="23.25" customHeight="1" x14ac:dyDescent="0.25">
      <c r="C53" s="8" t="s">
        <v>145</v>
      </c>
      <c r="D53" s="9" t="s">
        <v>146</v>
      </c>
      <c r="E53" s="10" t="s">
        <v>11</v>
      </c>
      <c r="F53" s="10" t="s">
        <v>12</v>
      </c>
      <c r="G53" s="10" t="s">
        <v>2</v>
      </c>
      <c r="H53" s="9" t="s">
        <v>13</v>
      </c>
      <c r="I53" s="38" t="s">
        <v>177</v>
      </c>
      <c r="J53" s="31" t="s">
        <v>177</v>
      </c>
      <c r="K53" s="38" t="s">
        <v>181</v>
      </c>
    </row>
    <row r="54" spans="3:11" ht="18.75" customHeight="1" x14ac:dyDescent="0.25">
      <c r="C54" s="11" t="s">
        <v>86</v>
      </c>
      <c r="D54" s="11" t="s">
        <v>87</v>
      </c>
      <c r="E54" s="12">
        <v>4</v>
      </c>
      <c r="F54" s="12">
        <v>0</v>
      </c>
      <c r="G54" s="12">
        <v>3</v>
      </c>
      <c r="H54" s="11" t="s">
        <v>74</v>
      </c>
      <c r="I54" s="12" t="s">
        <v>16</v>
      </c>
      <c r="J54" s="12"/>
      <c r="K54" s="12" t="s">
        <v>180</v>
      </c>
    </row>
    <row r="55" spans="3:11" ht="18.75" customHeight="1" x14ac:dyDescent="0.25">
      <c r="C55" s="11" t="s">
        <v>88</v>
      </c>
      <c r="D55" s="11" t="s">
        <v>89</v>
      </c>
      <c r="E55" s="12">
        <v>4</v>
      </c>
      <c r="F55" s="12">
        <v>0</v>
      </c>
      <c r="G55" s="12">
        <v>3</v>
      </c>
      <c r="H55" s="11" t="s">
        <v>74</v>
      </c>
      <c r="I55" s="12" t="s">
        <v>16</v>
      </c>
      <c r="J55" s="12"/>
      <c r="K55" s="12" t="s">
        <v>180</v>
      </c>
    </row>
    <row r="56" spans="3:11" ht="18.75" customHeight="1" x14ac:dyDescent="0.25">
      <c r="C56" s="11" t="s">
        <v>90</v>
      </c>
      <c r="D56" s="11" t="s">
        <v>91</v>
      </c>
      <c r="E56" s="12">
        <v>0</v>
      </c>
      <c r="F56" s="12">
        <v>4</v>
      </c>
      <c r="G56" s="12">
        <v>2</v>
      </c>
      <c r="H56" s="11" t="s">
        <v>182</v>
      </c>
      <c r="I56" s="12" t="s">
        <v>26</v>
      </c>
      <c r="J56" s="12"/>
      <c r="K56" s="12" t="s">
        <v>180</v>
      </c>
    </row>
    <row r="57" spans="3:11" ht="21.75" customHeight="1" x14ac:dyDescent="0.25">
      <c r="C57" s="11" t="s">
        <v>92</v>
      </c>
      <c r="D57" s="11" t="s">
        <v>93</v>
      </c>
      <c r="E57" s="12">
        <v>0</v>
      </c>
      <c r="F57" s="12">
        <v>4</v>
      </c>
      <c r="G57" s="12">
        <v>2</v>
      </c>
      <c r="H57" s="11" t="s">
        <v>76</v>
      </c>
      <c r="I57" s="12" t="s">
        <v>26</v>
      </c>
      <c r="J57" s="12"/>
      <c r="K57" s="12" t="s">
        <v>180</v>
      </c>
    </row>
    <row r="58" spans="3:11" ht="15.75" customHeight="1" x14ac:dyDescent="0.25">
      <c r="C58" s="11" t="s">
        <v>94</v>
      </c>
      <c r="D58" s="11" t="s">
        <v>95</v>
      </c>
      <c r="E58" s="12">
        <v>4</v>
      </c>
      <c r="F58" s="12">
        <v>4</v>
      </c>
      <c r="G58" s="12">
        <v>5</v>
      </c>
      <c r="H58" s="11" t="s">
        <v>78</v>
      </c>
      <c r="I58" s="12" t="s">
        <v>19</v>
      </c>
      <c r="J58" s="12"/>
      <c r="K58" s="12" t="s">
        <v>180</v>
      </c>
    </row>
    <row r="59" spans="3:11" ht="15.75" customHeight="1" x14ac:dyDescent="0.25">
      <c r="C59" s="11" t="s">
        <v>96</v>
      </c>
      <c r="D59" s="11" t="s">
        <v>97</v>
      </c>
      <c r="E59" s="12">
        <v>2</v>
      </c>
      <c r="F59" s="12">
        <v>1</v>
      </c>
      <c r="G59" s="12">
        <v>2</v>
      </c>
      <c r="H59" s="11" t="s">
        <v>80</v>
      </c>
      <c r="I59" s="12" t="s">
        <v>16</v>
      </c>
      <c r="J59" s="12"/>
      <c r="K59" s="12" t="s">
        <v>180</v>
      </c>
    </row>
    <row r="60" spans="3:11" ht="15.75" customHeight="1" x14ac:dyDescent="0.25">
      <c r="C60" s="59" t="s">
        <v>170</v>
      </c>
      <c r="D60" s="60"/>
      <c r="E60" s="60"/>
      <c r="F60" s="61"/>
      <c r="G60" s="31">
        <f>SUM(G54:G59)</f>
        <v>17</v>
      </c>
      <c r="H60" s="15"/>
      <c r="I60" s="14"/>
      <c r="J60" s="45"/>
      <c r="K60" s="45"/>
    </row>
    <row r="61" spans="3:11" ht="15.75" customHeight="1" x14ac:dyDescent="0.25">
      <c r="C61" s="52" t="s">
        <v>98</v>
      </c>
      <c r="D61" s="52"/>
      <c r="E61" s="52"/>
      <c r="F61" s="52"/>
      <c r="G61" s="52"/>
      <c r="H61" s="52"/>
      <c r="I61" s="52"/>
    </row>
    <row r="62" spans="3:11" ht="27" customHeight="1" x14ac:dyDescent="0.25">
      <c r="C62" s="9" t="s">
        <v>145</v>
      </c>
      <c r="D62" s="9" t="s">
        <v>146</v>
      </c>
      <c r="E62" s="10" t="s">
        <v>11</v>
      </c>
      <c r="F62" s="10" t="s">
        <v>12</v>
      </c>
      <c r="G62" s="10" t="s">
        <v>2</v>
      </c>
      <c r="H62" s="9" t="s">
        <v>13</v>
      </c>
      <c r="I62" s="38" t="s">
        <v>177</v>
      </c>
      <c r="J62" s="31" t="s">
        <v>177</v>
      </c>
      <c r="K62" s="38" t="s">
        <v>181</v>
      </c>
    </row>
    <row r="63" spans="3:11" ht="15.75" customHeight="1" x14ac:dyDescent="0.25">
      <c r="C63" s="11" t="s">
        <v>99</v>
      </c>
      <c r="D63" s="11" t="s">
        <v>100</v>
      </c>
      <c r="E63" s="12">
        <v>4</v>
      </c>
      <c r="F63" s="12">
        <v>2</v>
      </c>
      <c r="G63" s="12">
        <v>4</v>
      </c>
      <c r="H63" s="11" t="s">
        <v>86</v>
      </c>
      <c r="I63" s="12" t="s">
        <v>19</v>
      </c>
      <c r="J63" s="12"/>
      <c r="K63" s="12" t="s">
        <v>180</v>
      </c>
    </row>
    <row r="64" spans="3:11" x14ac:dyDescent="0.25">
      <c r="C64" s="11" t="s">
        <v>101</v>
      </c>
      <c r="D64" s="11" t="s">
        <v>102</v>
      </c>
      <c r="E64" s="12">
        <v>0</v>
      </c>
      <c r="F64" s="12">
        <v>3</v>
      </c>
      <c r="G64" s="12">
        <v>2</v>
      </c>
      <c r="H64" s="11" t="s">
        <v>88</v>
      </c>
      <c r="I64" s="12" t="s">
        <v>26</v>
      </c>
      <c r="J64" s="12"/>
      <c r="K64" s="12" t="s">
        <v>180</v>
      </c>
    </row>
    <row r="65" spans="3:11" x14ac:dyDescent="0.25">
      <c r="C65" s="11" t="s">
        <v>103</v>
      </c>
      <c r="D65" s="11" t="s">
        <v>104</v>
      </c>
      <c r="E65" s="12">
        <v>2</v>
      </c>
      <c r="F65" s="12">
        <v>1</v>
      </c>
      <c r="G65" s="12">
        <v>2</v>
      </c>
      <c r="H65" s="11" t="s">
        <v>183</v>
      </c>
      <c r="I65" s="12" t="s">
        <v>16</v>
      </c>
      <c r="J65" s="12"/>
      <c r="K65" s="12" t="s">
        <v>180</v>
      </c>
    </row>
    <row r="66" spans="3:11" x14ac:dyDescent="0.25">
      <c r="C66" s="11" t="s">
        <v>105</v>
      </c>
      <c r="D66" s="11" t="s">
        <v>106</v>
      </c>
      <c r="E66" s="12">
        <v>3</v>
      </c>
      <c r="F66" s="12">
        <v>4</v>
      </c>
      <c r="G66" s="12">
        <v>4</v>
      </c>
      <c r="H66" s="11" t="s">
        <v>94</v>
      </c>
      <c r="I66" s="12" t="s">
        <v>19</v>
      </c>
      <c r="J66" s="12"/>
      <c r="K66" s="12" t="s">
        <v>180</v>
      </c>
    </row>
    <row r="67" spans="3:11" x14ac:dyDescent="0.25">
      <c r="C67" s="11" t="s">
        <v>107</v>
      </c>
      <c r="D67" s="11" t="s">
        <v>108</v>
      </c>
      <c r="E67" s="12">
        <v>4</v>
      </c>
      <c r="F67" s="12">
        <v>3</v>
      </c>
      <c r="G67" s="12">
        <v>5</v>
      </c>
      <c r="H67" s="11" t="s">
        <v>94</v>
      </c>
      <c r="I67" s="12" t="s">
        <v>19</v>
      </c>
      <c r="J67" s="12"/>
      <c r="K67" s="12" t="s">
        <v>180</v>
      </c>
    </row>
    <row r="68" spans="3:11" ht="27" customHeight="1" x14ac:dyDescent="0.25">
      <c r="C68" s="11" t="s">
        <v>109</v>
      </c>
      <c r="D68" s="11" t="s">
        <v>110</v>
      </c>
      <c r="E68" s="12">
        <v>2</v>
      </c>
      <c r="F68" s="12">
        <v>1</v>
      </c>
      <c r="G68" s="12">
        <v>2</v>
      </c>
      <c r="H68" s="11" t="s">
        <v>96</v>
      </c>
      <c r="I68" s="12" t="s">
        <v>16</v>
      </c>
      <c r="J68" s="12"/>
      <c r="K68" s="12" t="s">
        <v>180</v>
      </c>
    </row>
    <row r="69" spans="3:11" ht="15.75" customHeight="1" x14ac:dyDescent="0.25">
      <c r="C69" s="59" t="s">
        <v>170</v>
      </c>
      <c r="D69" s="60"/>
      <c r="E69" s="60"/>
      <c r="F69" s="61"/>
      <c r="G69" s="31">
        <f>SUM(G63:G68)</f>
        <v>19</v>
      </c>
      <c r="H69" s="15"/>
      <c r="I69" s="14"/>
      <c r="J69" s="45"/>
      <c r="K69" s="45"/>
    </row>
    <row r="70" spans="3:11" ht="15.75" customHeight="1" x14ac:dyDescent="0.25">
      <c r="C70" s="52" t="s">
        <v>111</v>
      </c>
      <c r="D70" s="52"/>
      <c r="E70" s="52"/>
      <c r="F70" s="52"/>
      <c r="G70" s="52"/>
      <c r="H70" s="52"/>
      <c r="I70" s="52"/>
    </row>
    <row r="71" spans="3:11" ht="31.5" customHeight="1" x14ac:dyDescent="0.25">
      <c r="C71" s="9" t="s">
        <v>145</v>
      </c>
      <c r="D71" s="9" t="s">
        <v>146</v>
      </c>
      <c r="E71" s="10" t="s">
        <v>11</v>
      </c>
      <c r="F71" s="10" t="s">
        <v>12</v>
      </c>
      <c r="G71" s="10" t="s">
        <v>2</v>
      </c>
      <c r="H71" s="10" t="s">
        <v>13</v>
      </c>
      <c r="I71" s="38" t="s">
        <v>177</v>
      </c>
      <c r="J71" s="31" t="s">
        <v>177</v>
      </c>
      <c r="K71" s="38" t="s">
        <v>181</v>
      </c>
    </row>
    <row r="72" spans="3:11" ht="15.75" customHeight="1" x14ac:dyDescent="0.25">
      <c r="C72" s="11" t="s">
        <v>176</v>
      </c>
      <c r="D72" s="11" t="s">
        <v>112</v>
      </c>
      <c r="E72" s="12">
        <v>2</v>
      </c>
      <c r="F72" s="12">
        <v>0</v>
      </c>
      <c r="G72" s="12">
        <v>1</v>
      </c>
      <c r="H72" s="11" t="s">
        <v>171</v>
      </c>
      <c r="I72" s="41" t="s">
        <v>16</v>
      </c>
      <c r="J72" s="12"/>
      <c r="K72" s="12" t="s">
        <v>180</v>
      </c>
    </row>
    <row r="73" spans="3:11" x14ac:dyDescent="0.25">
      <c r="C73" s="11" t="s">
        <v>113</v>
      </c>
      <c r="D73" s="11" t="s">
        <v>114</v>
      </c>
      <c r="E73" s="12">
        <v>5</v>
      </c>
      <c r="F73" s="12">
        <v>0</v>
      </c>
      <c r="G73" s="12">
        <v>3</v>
      </c>
      <c r="H73" s="11" t="s">
        <v>184</v>
      </c>
      <c r="I73" s="12" t="s">
        <v>16</v>
      </c>
      <c r="J73" s="12"/>
      <c r="K73" s="12" t="s">
        <v>180</v>
      </c>
    </row>
    <row r="74" spans="3:11" ht="25.5" x14ac:dyDescent="0.25">
      <c r="C74" s="11" t="s">
        <v>115</v>
      </c>
      <c r="D74" s="11" t="s">
        <v>116</v>
      </c>
      <c r="E74" s="12">
        <v>4</v>
      </c>
      <c r="F74" s="12">
        <v>4</v>
      </c>
      <c r="G74" s="12">
        <v>5</v>
      </c>
      <c r="H74" s="11" t="s">
        <v>216</v>
      </c>
      <c r="I74" s="12" t="s">
        <v>16</v>
      </c>
      <c r="J74" s="12"/>
      <c r="K74" s="12" t="s">
        <v>180</v>
      </c>
    </row>
    <row r="75" spans="3:11" x14ac:dyDescent="0.25">
      <c r="C75" s="11" t="s">
        <v>117</v>
      </c>
      <c r="D75" s="11" t="s">
        <v>118</v>
      </c>
      <c r="E75" s="12">
        <v>2</v>
      </c>
      <c r="F75" s="12">
        <v>5</v>
      </c>
      <c r="G75" s="12">
        <v>4</v>
      </c>
      <c r="H75" s="11" t="s">
        <v>103</v>
      </c>
      <c r="I75" s="12" t="s">
        <v>19</v>
      </c>
      <c r="J75" s="12"/>
      <c r="K75" s="12" t="s">
        <v>180</v>
      </c>
    </row>
    <row r="76" spans="3:11" ht="15.75" customHeight="1" x14ac:dyDescent="0.25">
      <c r="C76" s="59" t="s">
        <v>170</v>
      </c>
      <c r="D76" s="60"/>
      <c r="E76" s="60"/>
      <c r="F76" s="61"/>
      <c r="G76" s="31">
        <f>SUM(G72:G75)</f>
        <v>13</v>
      </c>
      <c r="H76" s="15"/>
      <c r="I76" s="14"/>
      <c r="J76" s="14"/>
      <c r="K76" s="14"/>
    </row>
    <row r="77" spans="3:11" ht="26.25" customHeight="1" x14ac:dyDescent="0.25">
      <c r="C77" s="52" t="s">
        <v>121</v>
      </c>
      <c r="D77" s="52"/>
      <c r="E77" s="52"/>
      <c r="F77" s="52"/>
      <c r="G77" s="52"/>
      <c r="H77" s="52"/>
      <c r="I77" s="52"/>
    </row>
    <row r="78" spans="3:11" ht="29.25" customHeight="1" x14ac:dyDescent="0.25">
      <c r="C78" s="9" t="s">
        <v>145</v>
      </c>
      <c r="D78" s="9" t="s">
        <v>146</v>
      </c>
      <c r="E78" s="10" t="s">
        <v>11</v>
      </c>
      <c r="F78" s="10" t="s">
        <v>12</v>
      </c>
      <c r="G78" s="10" t="s">
        <v>2</v>
      </c>
      <c r="H78" s="10" t="s">
        <v>13</v>
      </c>
      <c r="I78" s="38" t="s">
        <v>177</v>
      </c>
      <c r="J78" s="31" t="s">
        <v>177</v>
      </c>
      <c r="K78" s="38" t="s">
        <v>181</v>
      </c>
    </row>
    <row r="79" spans="3:11" x14ac:dyDescent="0.25">
      <c r="C79" s="11" t="s">
        <v>188</v>
      </c>
      <c r="D79" s="11" t="s">
        <v>189</v>
      </c>
      <c r="E79" s="12">
        <v>3</v>
      </c>
      <c r="F79" s="12">
        <v>8</v>
      </c>
      <c r="G79" s="12">
        <v>8</v>
      </c>
      <c r="H79" s="11" t="s">
        <v>186</v>
      </c>
      <c r="I79" s="12" t="s">
        <v>26</v>
      </c>
      <c r="J79" s="12"/>
      <c r="K79" s="12" t="s">
        <v>179</v>
      </c>
    </row>
    <row r="80" spans="3:11" x14ac:dyDescent="0.25">
      <c r="C80" s="11" t="s">
        <v>122</v>
      </c>
      <c r="D80" s="11" t="s">
        <v>123</v>
      </c>
      <c r="E80" s="12">
        <v>3</v>
      </c>
      <c r="F80" s="12">
        <v>2</v>
      </c>
      <c r="G80" s="12">
        <v>3</v>
      </c>
      <c r="H80" s="11" t="s">
        <v>113</v>
      </c>
      <c r="I80" s="12" t="s">
        <v>16</v>
      </c>
      <c r="J80" s="12"/>
      <c r="K80" s="12" t="s">
        <v>180</v>
      </c>
    </row>
    <row r="81" spans="3:11" ht="25.5" x14ac:dyDescent="0.25">
      <c r="C81" s="11" t="s">
        <v>124</v>
      </c>
      <c r="D81" s="11" t="s">
        <v>125</v>
      </c>
      <c r="E81" s="12">
        <v>2</v>
      </c>
      <c r="F81" s="12">
        <v>3</v>
      </c>
      <c r="G81" s="12">
        <v>3</v>
      </c>
      <c r="H81" s="11" t="s">
        <v>185</v>
      </c>
      <c r="I81" s="12" t="s">
        <v>19</v>
      </c>
      <c r="J81" s="12"/>
      <c r="K81" s="12" t="s">
        <v>180</v>
      </c>
    </row>
    <row r="82" spans="3:11" x14ac:dyDescent="0.25">
      <c r="C82" s="11" t="s">
        <v>127</v>
      </c>
      <c r="D82" s="11" t="s">
        <v>128</v>
      </c>
      <c r="E82" s="12">
        <v>4</v>
      </c>
      <c r="F82" s="12">
        <v>3</v>
      </c>
      <c r="G82" s="12">
        <v>5</v>
      </c>
      <c r="H82" s="40" t="s">
        <v>94</v>
      </c>
      <c r="I82" s="16" t="s">
        <v>19</v>
      </c>
      <c r="J82" s="16"/>
      <c r="K82" s="16" t="s">
        <v>180</v>
      </c>
    </row>
    <row r="83" spans="3:11" ht="15.75" customHeight="1" x14ac:dyDescent="0.25">
      <c r="C83" s="62" t="s">
        <v>170</v>
      </c>
      <c r="D83" s="62"/>
      <c r="E83" s="62"/>
      <c r="F83" s="62"/>
      <c r="G83" s="31">
        <f>SUM(G79:G82)</f>
        <v>19</v>
      </c>
      <c r="H83" s="43"/>
      <c r="I83" s="44"/>
      <c r="J83" s="44"/>
      <c r="K83" s="44"/>
    </row>
    <row r="84" spans="3:11" ht="26.25" customHeight="1" x14ac:dyDescent="0.25">
      <c r="C84" s="52" t="s">
        <v>130</v>
      </c>
      <c r="D84" s="52"/>
      <c r="E84" s="52"/>
      <c r="F84" s="52"/>
      <c r="G84" s="52"/>
      <c r="H84" s="52"/>
      <c r="I84" s="52"/>
      <c r="J84" s="42"/>
      <c r="K84" s="14"/>
    </row>
    <row r="85" spans="3:11" ht="26.25" customHeight="1" x14ac:dyDescent="0.25">
      <c r="C85" s="9" t="s">
        <v>145</v>
      </c>
      <c r="D85" s="9" t="s">
        <v>146</v>
      </c>
      <c r="E85" s="31" t="s">
        <v>11</v>
      </c>
      <c r="F85" s="31" t="s">
        <v>12</v>
      </c>
      <c r="G85" s="31" t="s">
        <v>2</v>
      </c>
      <c r="H85" s="31" t="s">
        <v>13</v>
      </c>
      <c r="I85" s="38" t="s">
        <v>177</v>
      </c>
      <c r="K85" s="38" t="s">
        <v>181</v>
      </c>
    </row>
    <row r="86" spans="3:11" x14ac:dyDescent="0.25">
      <c r="C86" s="11" t="s">
        <v>119</v>
      </c>
      <c r="D86" s="11" t="s">
        <v>120</v>
      </c>
      <c r="E86" s="12">
        <v>4</v>
      </c>
      <c r="F86" s="12">
        <v>2</v>
      </c>
      <c r="G86" s="12">
        <v>4</v>
      </c>
      <c r="H86" s="11" t="s">
        <v>103</v>
      </c>
      <c r="I86" s="12" t="s">
        <v>16</v>
      </c>
      <c r="K86" s="16" t="s">
        <v>180</v>
      </c>
    </row>
    <row r="87" spans="3:11" x14ac:dyDescent="0.25">
      <c r="C87" s="11" t="s">
        <v>187</v>
      </c>
      <c r="D87" s="24" t="s">
        <v>169</v>
      </c>
      <c r="E87" s="35">
        <v>3</v>
      </c>
      <c r="F87" s="35">
        <v>0</v>
      </c>
      <c r="G87" s="35">
        <v>3</v>
      </c>
      <c r="H87" s="46"/>
      <c r="I87" s="47" t="s">
        <v>16</v>
      </c>
      <c r="K87" s="16" t="s">
        <v>180</v>
      </c>
    </row>
    <row r="88" spans="3:11" x14ac:dyDescent="0.25">
      <c r="C88" s="11" t="s">
        <v>131</v>
      </c>
      <c r="D88" s="11" t="s">
        <v>213</v>
      </c>
      <c r="E88" s="12">
        <v>2</v>
      </c>
      <c r="F88" s="12">
        <v>3</v>
      </c>
      <c r="G88" s="12">
        <v>3</v>
      </c>
      <c r="H88" s="32" t="s">
        <v>126</v>
      </c>
      <c r="I88" s="12" t="s">
        <v>19</v>
      </c>
      <c r="J88" s="34"/>
      <c r="K88" s="12" t="s">
        <v>180</v>
      </c>
    </row>
    <row r="89" spans="3:11" x14ac:dyDescent="0.25">
      <c r="C89" s="11" t="s">
        <v>83</v>
      </c>
      <c r="D89" s="11" t="s">
        <v>84</v>
      </c>
      <c r="E89" s="12">
        <v>3</v>
      </c>
      <c r="F89" s="12">
        <v>0</v>
      </c>
      <c r="G89" s="12">
        <v>2</v>
      </c>
      <c r="H89" s="11" t="s">
        <v>68</v>
      </c>
      <c r="I89" s="12" t="s">
        <v>16</v>
      </c>
      <c r="J89" s="12"/>
      <c r="K89" s="12" t="s">
        <v>180</v>
      </c>
    </row>
    <row r="90" spans="3:11" x14ac:dyDescent="0.25">
      <c r="C90" s="62" t="s">
        <v>147</v>
      </c>
      <c r="D90" s="62"/>
      <c r="E90" s="62"/>
      <c r="F90" s="62"/>
      <c r="G90" s="31">
        <f>SUM(G86:G89)</f>
        <v>12</v>
      </c>
      <c r="H90" s="14"/>
      <c r="I90" s="14"/>
      <c r="J90" s="45"/>
      <c r="K90" s="45"/>
    </row>
    <row r="91" spans="3:11" ht="15" customHeight="1" x14ac:dyDescent="0.25">
      <c r="C91" s="15"/>
      <c r="D91" s="15"/>
      <c r="E91" s="15"/>
      <c r="F91" s="15"/>
      <c r="G91" s="14"/>
      <c r="H91" s="33"/>
      <c r="I91" s="14"/>
    </row>
    <row r="92" spans="3:11" ht="29.25" customHeight="1" x14ac:dyDescent="0.25">
      <c r="C92" s="55" t="s">
        <v>172</v>
      </c>
      <c r="D92" s="55"/>
      <c r="E92" s="55"/>
      <c r="F92" s="55"/>
      <c r="G92" s="55"/>
      <c r="H92" s="55"/>
      <c r="I92" s="36">
        <f>G90+G83+G76+G69+G60+G51+G43+G34+G26+G18</f>
        <v>167</v>
      </c>
    </row>
    <row r="93" spans="3:11" ht="15.75" customHeight="1" x14ac:dyDescent="0.25"/>
    <row r="94" spans="3:11" ht="33" customHeight="1" x14ac:dyDescent="0.25">
      <c r="C94" s="53" t="s">
        <v>200</v>
      </c>
      <c r="D94" s="54"/>
      <c r="E94" s="17" t="s">
        <v>11</v>
      </c>
      <c r="F94" s="17" t="s">
        <v>12</v>
      </c>
      <c r="G94" s="17" t="s">
        <v>2</v>
      </c>
      <c r="H94" s="10" t="s">
        <v>13</v>
      </c>
      <c r="I94" s="38" t="s">
        <v>177</v>
      </c>
      <c r="K94" s="38" t="s">
        <v>181</v>
      </c>
    </row>
    <row r="95" spans="3:11" ht="24" customHeight="1" x14ac:dyDescent="0.25">
      <c r="C95" s="18" t="s">
        <v>198</v>
      </c>
      <c r="D95" s="24" t="s">
        <v>129</v>
      </c>
      <c r="E95" s="19">
        <v>3</v>
      </c>
      <c r="F95" s="19">
        <v>0</v>
      </c>
      <c r="G95" s="23">
        <v>3</v>
      </c>
      <c r="H95" s="30"/>
      <c r="I95" s="19" t="s">
        <v>16</v>
      </c>
      <c r="K95" s="12" t="s">
        <v>180</v>
      </c>
    </row>
    <row r="96" spans="3:11" ht="24.75" customHeight="1" x14ac:dyDescent="0.25">
      <c r="C96" s="18" t="s">
        <v>199</v>
      </c>
      <c r="D96" s="24" t="s">
        <v>162</v>
      </c>
      <c r="E96" s="19">
        <v>3</v>
      </c>
      <c r="F96" s="19">
        <v>0</v>
      </c>
      <c r="G96" s="23">
        <v>3</v>
      </c>
      <c r="H96" s="30"/>
      <c r="I96" s="19" t="s">
        <v>16</v>
      </c>
      <c r="K96" s="12" t="s">
        <v>180</v>
      </c>
    </row>
    <row r="97" spans="3:11" ht="14.25" customHeight="1" x14ac:dyDescent="0.25">
      <c r="C97" s="26"/>
      <c r="D97" s="27"/>
      <c r="E97" s="28"/>
      <c r="F97" s="28"/>
      <c r="G97" s="28"/>
      <c r="H97" s="29"/>
      <c r="I97" s="28"/>
    </row>
    <row r="98" spans="3:11" ht="25.5" customHeight="1" x14ac:dyDescent="0.25">
      <c r="C98" s="51" t="s">
        <v>201</v>
      </c>
      <c r="D98" s="51"/>
      <c r="E98" s="17" t="s">
        <v>11</v>
      </c>
      <c r="F98" s="17" t="s">
        <v>12</v>
      </c>
      <c r="G98" s="17" t="s">
        <v>2</v>
      </c>
      <c r="H98" s="10" t="s">
        <v>13</v>
      </c>
      <c r="I98" s="38" t="s">
        <v>177</v>
      </c>
      <c r="K98" s="38" t="s">
        <v>181</v>
      </c>
    </row>
    <row r="99" spans="3:11" ht="15.75" customHeight="1" x14ac:dyDescent="0.25">
      <c r="C99" s="18" t="s">
        <v>132</v>
      </c>
      <c r="D99" s="25" t="s">
        <v>133</v>
      </c>
      <c r="E99" s="19">
        <v>2</v>
      </c>
      <c r="F99" s="19">
        <v>4</v>
      </c>
      <c r="G99" s="19">
        <v>3</v>
      </c>
      <c r="H99" s="48" t="s">
        <v>202</v>
      </c>
      <c r="I99" s="19" t="s">
        <v>19</v>
      </c>
      <c r="K99" s="16" t="s">
        <v>180</v>
      </c>
    </row>
    <row r="100" spans="3:11" ht="15.75" customHeight="1" x14ac:dyDescent="0.25">
      <c r="C100" s="18" t="s">
        <v>134</v>
      </c>
      <c r="D100" s="25" t="s">
        <v>135</v>
      </c>
      <c r="E100" s="19">
        <v>1</v>
      </c>
      <c r="F100" s="19">
        <v>4</v>
      </c>
      <c r="G100" s="19">
        <v>3</v>
      </c>
      <c r="H100" s="49"/>
      <c r="I100" s="19" t="s">
        <v>19</v>
      </c>
      <c r="K100" s="16" t="s">
        <v>180</v>
      </c>
    </row>
    <row r="101" spans="3:11" x14ac:dyDescent="0.25">
      <c r="C101" s="18" t="s">
        <v>136</v>
      </c>
      <c r="D101" s="25" t="s">
        <v>137</v>
      </c>
      <c r="E101" s="19">
        <v>2</v>
      </c>
      <c r="F101" s="19">
        <v>3</v>
      </c>
      <c r="G101" s="19">
        <v>3</v>
      </c>
      <c r="H101" s="49"/>
      <c r="I101" s="19" t="s">
        <v>19</v>
      </c>
      <c r="K101" s="16" t="s">
        <v>180</v>
      </c>
    </row>
    <row r="102" spans="3:11" ht="15.75" customHeight="1" x14ac:dyDescent="0.25">
      <c r="C102" s="18" t="s">
        <v>138</v>
      </c>
      <c r="D102" s="25" t="s">
        <v>139</v>
      </c>
      <c r="E102" s="19">
        <v>2</v>
      </c>
      <c r="F102" s="19">
        <v>3</v>
      </c>
      <c r="G102" s="19">
        <v>3</v>
      </c>
      <c r="H102" s="49"/>
      <c r="I102" s="19" t="s">
        <v>19</v>
      </c>
      <c r="K102" s="16" t="s">
        <v>180</v>
      </c>
    </row>
    <row r="103" spans="3:11" ht="19.5" customHeight="1" x14ac:dyDescent="0.25">
      <c r="C103" s="18" t="s">
        <v>140</v>
      </c>
      <c r="D103" s="25" t="s">
        <v>141</v>
      </c>
      <c r="E103" s="19">
        <v>2</v>
      </c>
      <c r="F103" s="19">
        <v>3</v>
      </c>
      <c r="G103" s="19">
        <v>3</v>
      </c>
      <c r="H103" s="49"/>
      <c r="I103" s="19" t="s">
        <v>19</v>
      </c>
      <c r="K103" s="16" t="s">
        <v>180</v>
      </c>
    </row>
    <row r="104" spans="3:11" x14ac:dyDescent="0.25">
      <c r="C104" s="18" t="s">
        <v>142</v>
      </c>
      <c r="D104" s="25" t="s">
        <v>143</v>
      </c>
      <c r="E104" s="19">
        <v>3</v>
      </c>
      <c r="F104" s="19">
        <v>2</v>
      </c>
      <c r="G104" s="19">
        <v>3</v>
      </c>
      <c r="H104" s="49"/>
      <c r="I104" s="19" t="s">
        <v>19</v>
      </c>
      <c r="K104" s="16" t="s">
        <v>180</v>
      </c>
    </row>
    <row r="105" spans="3:11" x14ac:dyDescent="0.25">
      <c r="C105" s="18" t="s">
        <v>203</v>
      </c>
      <c r="D105" s="25" t="s">
        <v>204</v>
      </c>
      <c r="E105" s="19">
        <v>5</v>
      </c>
      <c r="F105" s="19">
        <v>0</v>
      </c>
      <c r="G105" s="19">
        <v>3</v>
      </c>
      <c r="H105" s="49"/>
      <c r="I105" s="19" t="s">
        <v>19</v>
      </c>
      <c r="K105" s="16" t="s">
        <v>180</v>
      </c>
    </row>
    <row r="106" spans="3:11" x14ac:dyDescent="0.25">
      <c r="C106" s="18" t="s">
        <v>205</v>
      </c>
      <c r="D106" s="25" t="s">
        <v>206</v>
      </c>
      <c r="E106" s="19">
        <v>2</v>
      </c>
      <c r="F106" s="19">
        <v>2</v>
      </c>
      <c r="G106" s="19">
        <v>3</v>
      </c>
      <c r="H106" s="49"/>
      <c r="I106" s="19" t="s">
        <v>19</v>
      </c>
      <c r="K106" s="16" t="s">
        <v>180</v>
      </c>
    </row>
    <row r="107" spans="3:11" x14ac:dyDescent="0.25">
      <c r="C107" s="18" t="s">
        <v>207</v>
      </c>
      <c r="D107" s="25" t="s">
        <v>208</v>
      </c>
      <c r="E107" s="19">
        <v>4</v>
      </c>
      <c r="F107" s="19">
        <v>1</v>
      </c>
      <c r="G107" s="19">
        <v>3</v>
      </c>
      <c r="H107" s="49"/>
      <c r="I107" s="19" t="s">
        <v>19</v>
      </c>
      <c r="K107" s="16" t="s">
        <v>180</v>
      </c>
    </row>
    <row r="108" spans="3:11" x14ac:dyDescent="0.25">
      <c r="C108" s="18" t="s">
        <v>209</v>
      </c>
      <c r="D108" s="25" t="s">
        <v>212</v>
      </c>
      <c r="E108" s="19"/>
      <c r="F108" s="19"/>
      <c r="G108" s="19">
        <v>4</v>
      </c>
      <c r="H108" s="49"/>
      <c r="I108" s="19" t="s">
        <v>19</v>
      </c>
      <c r="K108" s="16" t="s">
        <v>180</v>
      </c>
    </row>
    <row r="109" spans="3:11" x14ac:dyDescent="0.25">
      <c r="C109" s="18" t="s">
        <v>210</v>
      </c>
      <c r="D109" s="25" t="s">
        <v>212</v>
      </c>
      <c r="E109" s="19"/>
      <c r="F109" s="19"/>
      <c r="G109" s="19">
        <v>4</v>
      </c>
      <c r="H109" s="50"/>
      <c r="I109" s="19" t="s">
        <v>19</v>
      </c>
      <c r="K109" s="12" t="s">
        <v>180</v>
      </c>
    </row>
    <row r="110" spans="3:11" x14ac:dyDescent="0.25">
      <c r="C110" s="26"/>
      <c r="D110" s="27"/>
      <c r="E110" s="37"/>
      <c r="F110" s="37"/>
      <c r="G110" s="37"/>
      <c r="H110" s="29"/>
      <c r="I110" s="37"/>
    </row>
    <row r="111" spans="3:11" ht="24" x14ac:dyDescent="0.25">
      <c r="C111" s="51" t="s">
        <v>163</v>
      </c>
      <c r="D111" s="51"/>
      <c r="E111" s="17" t="s">
        <v>11</v>
      </c>
      <c r="F111" s="17" t="s">
        <v>12</v>
      </c>
      <c r="G111" s="17" t="s">
        <v>2</v>
      </c>
      <c r="H111" s="13" t="s">
        <v>13</v>
      </c>
      <c r="I111" s="38" t="s">
        <v>177</v>
      </c>
      <c r="K111" s="38" t="s">
        <v>181</v>
      </c>
    </row>
    <row r="112" spans="3:11" x14ac:dyDescent="0.25">
      <c r="C112" s="18" t="s">
        <v>167</v>
      </c>
      <c r="D112" s="24" t="s">
        <v>164</v>
      </c>
      <c r="E112" s="19">
        <v>8</v>
      </c>
      <c r="F112" s="19">
        <v>3</v>
      </c>
      <c r="G112" s="23">
        <v>8</v>
      </c>
      <c r="H112" s="48" t="s">
        <v>211</v>
      </c>
      <c r="I112" s="19" t="s">
        <v>26</v>
      </c>
      <c r="K112" s="12" t="s">
        <v>179</v>
      </c>
    </row>
    <row r="113" spans="3:11" x14ac:dyDescent="0.25">
      <c r="C113" s="18" t="s">
        <v>168</v>
      </c>
      <c r="D113" s="24" t="s">
        <v>165</v>
      </c>
      <c r="E113" s="19">
        <v>8</v>
      </c>
      <c r="F113" s="19">
        <v>3</v>
      </c>
      <c r="G113" s="23">
        <v>8</v>
      </c>
      <c r="H113" s="49"/>
      <c r="I113" s="19" t="s">
        <v>26</v>
      </c>
      <c r="K113" s="12" t="s">
        <v>179</v>
      </c>
    </row>
    <row r="114" spans="3:11" x14ac:dyDescent="0.25">
      <c r="C114" s="18" t="s">
        <v>173</v>
      </c>
      <c r="D114" s="24" t="s">
        <v>166</v>
      </c>
      <c r="E114" s="19">
        <v>8</v>
      </c>
      <c r="F114" s="19">
        <v>3</v>
      </c>
      <c r="G114" s="23">
        <v>8</v>
      </c>
      <c r="H114" s="49"/>
      <c r="I114" s="19" t="s">
        <v>26</v>
      </c>
      <c r="K114" s="12" t="s">
        <v>179</v>
      </c>
    </row>
    <row r="115" spans="3:11" x14ac:dyDescent="0.25">
      <c r="C115" s="18" t="s">
        <v>174</v>
      </c>
      <c r="D115" s="24" t="s">
        <v>175</v>
      </c>
      <c r="E115" s="19">
        <v>8</v>
      </c>
      <c r="F115" s="19">
        <v>3</v>
      </c>
      <c r="G115" s="23">
        <v>8</v>
      </c>
      <c r="H115" s="50"/>
      <c r="I115" s="19" t="s">
        <v>26</v>
      </c>
      <c r="K115" s="12" t="s">
        <v>179</v>
      </c>
    </row>
    <row r="116" spans="3:11" x14ac:dyDescent="0.25">
      <c r="C116" s="26"/>
      <c r="D116" s="27"/>
      <c r="E116" s="37"/>
      <c r="F116" s="37"/>
      <c r="G116" s="37"/>
      <c r="H116" s="29"/>
      <c r="I116" s="37"/>
    </row>
    <row r="117" spans="3:11" ht="15" customHeight="1" x14ac:dyDescent="0.25">
      <c r="D117" s="63" t="s">
        <v>161</v>
      </c>
      <c r="E117" s="63"/>
      <c r="F117" s="63"/>
      <c r="G117" s="63"/>
      <c r="H117" s="20"/>
      <c r="I117" s="21"/>
    </row>
    <row r="118" spans="3:11" ht="46.5" customHeight="1" x14ac:dyDescent="0.25">
      <c r="D118" s="9" t="s">
        <v>150</v>
      </c>
      <c r="E118" s="62" t="s">
        <v>148</v>
      </c>
      <c r="F118" s="62"/>
      <c r="G118" s="31" t="s">
        <v>149</v>
      </c>
      <c r="I118" s="21"/>
    </row>
    <row r="119" spans="3:11" ht="15" customHeight="1" x14ac:dyDescent="0.25">
      <c r="D119" s="9" t="s">
        <v>151</v>
      </c>
      <c r="E119" s="62" t="s">
        <v>144</v>
      </c>
      <c r="F119" s="62"/>
      <c r="G119" s="31">
        <f>G18</f>
        <v>17</v>
      </c>
      <c r="I119" s="21"/>
    </row>
    <row r="120" spans="3:11" x14ac:dyDescent="0.25">
      <c r="D120" s="9" t="s">
        <v>152</v>
      </c>
      <c r="E120" s="62" t="s">
        <v>215</v>
      </c>
      <c r="F120" s="62"/>
      <c r="G120" s="31">
        <f>G119+G26</f>
        <v>36</v>
      </c>
      <c r="I120" s="21"/>
    </row>
    <row r="121" spans="3:11" x14ac:dyDescent="0.25">
      <c r="D121" s="9" t="s">
        <v>153</v>
      </c>
      <c r="E121" s="62" t="s">
        <v>190</v>
      </c>
      <c r="F121" s="62"/>
      <c r="G121" s="31">
        <f>G120+G34</f>
        <v>53</v>
      </c>
      <c r="I121" s="21"/>
    </row>
    <row r="122" spans="3:11" x14ac:dyDescent="0.25">
      <c r="D122" s="9" t="s">
        <v>154</v>
      </c>
      <c r="E122" s="62" t="s">
        <v>191</v>
      </c>
      <c r="F122" s="62"/>
      <c r="G122" s="31">
        <f>G121+G43</f>
        <v>71</v>
      </c>
      <c r="I122" s="21"/>
    </row>
    <row r="123" spans="3:11" x14ac:dyDescent="0.25">
      <c r="D123" s="9" t="s">
        <v>155</v>
      </c>
      <c r="E123" s="62" t="s">
        <v>192</v>
      </c>
      <c r="F123" s="62"/>
      <c r="G123" s="31">
        <f>G122+G51</f>
        <v>87</v>
      </c>
      <c r="I123" s="21"/>
    </row>
    <row r="124" spans="3:11" x14ac:dyDescent="0.25">
      <c r="D124" s="9" t="s">
        <v>156</v>
      </c>
      <c r="E124" s="62" t="s">
        <v>193</v>
      </c>
      <c r="F124" s="62"/>
      <c r="G124" s="31">
        <f>G123+G60</f>
        <v>104</v>
      </c>
      <c r="I124" s="21"/>
    </row>
    <row r="125" spans="3:11" x14ac:dyDescent="0.25">
      <c r="D125" s="9" t="s">
        <v>157</v>
      </c>
      <c r="E125" s="62" t="s">
        <v>194</v>
      </c>
      <c r="F125" s="62"/>
      <c r="G125" s="31">
        <f>G124+19</f>
        <v>123</v>
      </c>
      <c r="I125" s="21"/>
    </row>
    <row r="126" spans="3:11" x14ac:dyDescent="0.25">
      <c r="D126" s="9" t="s">
        <v>158</v>
      </c>
      <c r="E126" s="62" t="s">
        <v>195</v>
      </c>
      <c r="F126" s="62"/>
      <c r="G126" s="31">
        <f>G125+G76</f>
        <v>136</v>
      </c>
      <c r="I126" s="21"/>
    </row>
    <row r="127" spans="3:11" x14ac:dyDescent="0.25">
      <c r="D127" s="9" t="s">
        <v>159</v>
      </c>
      <c r="E127" s="62" t="s">
        <v>196</v>
      </c>
      <c r="F127" s="62"/>
      <c r="G127" s="31">
        <f>G126+G83</f>
        <v>155</v>
      </c>
      <c r="I127" s="21"/>
    </row>
    <row r="128" spans="3:11" x14ac:dyDescent="0.25">
      <c r="D128" s="9" t="s">
        <v>160</v>
      </c>
      <c r="E128" s="62" t="s">
        <v>197</v>
      </c>
      <c r="F128" s="62"/>
      <c r="G128" s="31">
        <f>G127+G90</f>
        <v>167</v>
      </c>
      <c r="I128" s="21"/>
    </row>
    <row r="129" spans="3:9" x14ac:dyDescent="0.25">
      <c r="C129" s="22"/>
      <c r="D129" s="20"/>
      <c r="E129" s="21"/>
      <c r="F129" s="21"/>
      <c r="G129" s="21"/>
      <c r="H129" s="20"/>
      <c r="I129" s="21"/>
    </row>
    <row r="130" spans="3:9" x14ac:dyDescent="0.25">
      <c r="C130" s="58" t="s">
        <v>214</v>
      </c>
      <c r="D130" s="58"/>
      <c r="E130" s="58"/>
      <c r="F130" s="58"/>
      <c r="G130" s="58"/>
      <c r="H130" s="58"/>
      <c r="I130" s="58"/>
    </row>
  </sheetData>
  <mergeCells count="42">
    <mergeCell ref="E128:F128"/>
    <mergeCell ref="E126:F126"/>
    <mergeCell ref="E118:F118"/>
    <mergeCell ref="E119:F119"/>
    <mergeCell ref="E120:F120"/>
    <mergeCell ref="E121:F121"/>
    <mergeCell ref="E122:F122"/>
    <mergeCell ref="C130:I130"/>
    <mergeCell ref="C18:F18"/>
    <mergeCell ref="C26:F26"/>
    <mergeCell ref="C34:F34"/>
    <mergeCell ref="C43:F43"/>
    <mergeCell ref="C51:F51"/>
    <mergeCell ref="C60:F60"/>
    <mergeCell ref="C69:F69"/>
    <mergeCell ref="C76:F76"/>
    <mergeCell ref="C83:F83"/>
    <mergeCell ref="C90:F90"/>
    <mergeCell ref="D117:G117"/>
    <mergeCell ref="E123:F123"/>
    <mergeCell ref="E124:F124"/>
    <mergeCell ref="E125:F125"/>
    <mergeCell ref="E127:F127"/>
    <mergeCell ref="C2:I2"/>
    <mergeCell ref="C3:I3"/>
    <mergeCell ref="D8:G8"/>
    <mergeCell ref="C11:I11"/>
    <mergeCell ref="C70:I70"/>
    <mergeCell ref="C61:I61"/>
    <mergeCell ref="C52:I52"/>
    <mergeCell ref="C44:I44"/>
    <mergeCell ref="H112:H115"/>
    <mergeCell ref="C111:D111"/>
    <mergeCell ref="C35:I35"/>
    <mergeCell ref="C27:I27"/>
    <mergeCell ref="C19:I19"/>
    <mergeCell ref="C77:I77"/>
    <mergeCell ref="C84:I84"/>
    <mergeCell ref="C98:D98"/>
    <mergeCell ref="C94:D94"/>
    <mergeCell ref="C92:H92"/>
    <mergeCell ref="H99:H10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2018-10-10T17:06:31Z</dcterms:modified>
</cp:coreProperties>
</file>