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340" windowHeight="11160" tabRatio="661"/>
  </bookViews>
  <sheets>
    <sheet name="Menú" sheetId="79" r:id="rId1"/>
    <sheet name="RB-01" sheetId="81" r:id="rId2"/>
    <sheet name="RB-03" sheetId="83" r:id="rId3"/>
    <sheet name="RB-06" sheetId="86" r:id="rId4"/>
    <sheet name="RB-07" sheetId="87" r:id="rId5"/>
    <sheet name="RB-08" sheetId="88" r:id="rId6"/>
    <sheet name="RB-09" sheetId="89" r:id="rId7"/>
    <sheet name="RB-10" sheetId="90" r:id="rId8"/>
    <sheet name="RB-11" sheetId="91" r:id="rId9"/>
    <sheet name="RB-12" sheetId="92" r:id="rId10"/>
    <sheet name="DATOS" sheetId="10" state="hidden" r:id="rId11"/>
  </sheets>
  <definedNames>
    <definedName name="_Hlk231378751" localSheetId="6">'RB-09'!#REF!</definedName>
    <definedName name="_Toc283201078" localSheetId="7">'RB-10'!#REF!</definedName>
  </definedNames>
  <calcPr calcId="162913"/>
</workbook>
</file>

<file path=xl/calcChain.xml><?xml version="1.0" encoding="utf-8"?>
<calcChain xmlns="http://schemas.openxmlformats.org/spreadsheetml/2006/main">
  <c r="L21" i="90" l="1"/>
  <c r="L20" i="90"/>
  <c r="L22" i="90" l="1"/>
  <c r="L19" i="90" l="1"/>
  <c r="L18" i="90"/>
  <c r="L6" i="90" l="1"/>
  <c r="F19" i="92" l="1"/>
  <c r="E19" i="92"/>
  <c r="D19" i="92"/>
  <c r="L17" i="90"/>
  <c r="L16" i="90"/>
  <c r="L15" i="90"/>
  <c r="L14" i="90"/>
  <c r="L13" i="90"/>
  <c r="L12" i="90"/>
  <c r="L11" i="90"/>
  <c r="L10" i="90"/>
  <c r="L9" i="90"/>
  <c r="L8" i="90"/>
  <c r="L7" i="90"/>
  <c r="O16" i="89"/>
  <c r="N16" i="89"/>
  <c r="M16" i="89"/>
  <c r="L16" i="89"/>
  <c r="I16" i="89"/>
  <c r="H16" i="89"/>
  <c r="G16" i="89"/>
  <c r="F16" i="89"/>
  <c r="E16" i="89"/>
  <c r="D16" i="89"/>
  <c r="K15" i="89"/>
  <c r="J15" i="89"/>
  <c r="K14" i="89"/>
  <c r="J14" i="89"/>
  <c r="K13" i="89"/>
  <c r="J13" i="89"/>
  <c r="K12" i="89"/>
  <c r="J12" i="89"/>
  <c r="K11" i="89"/>
  <c r="J11" i="89"/>
  <c r="K10" i="89"/>
  <c r="J10" i="89"/>
  <c r="K9" i="89"/>
  <c r="J9" i="89"/>
  <c r="K8" i="89"/>
  <c r="J8" i="89"/>
  <c r="K7" i="89"/>
  <c r="J7" i="89"/>
  <c r="K6" i="89"/>
  <c r="J6" i="89"/>
  <c r="J24" i="88"/>
  <c r="K21" i="88"/>
  <c r="J21" i="88"/>
  <c r="K20" i="88"/>
  <c r="J20" i="88"/>
  <c r="M16" i="88"/>
  <c r="L16" i="88"/>
  <c r="K16" i="88"/>
  <c r="J16" i="88"/>
  <c r="I16" i="88"/>
  <c r="H16" i="88"/>
  <c r="G16" i="88"/>
  <c r="F16" i="88"/>
  <c r="E16" i="88"/>
  <c r="D16" i="88"/>
  <c r="O15" i="88"/>
  <c r="N15" i="88"/>
  <c r="O14" i="88"/>
  <c r="N14" i="88"/>
  <c r="O13" i="88"/>
  <c r="N13" i="88"/>
  <c r="O12" i="88"/>
  <c r="N12" i="88"/>
  <c r="O11" i="88"/>
  <c r="N11" i="88"/>
  <c r="O10" i="88"/>
  <c r="N10" i="88"/>
  <c r="O9" i="88"/>
  <c r="N9" i="88"/>
  <c r="O8" i="88"/>
  <c r="N8" i="88"/>
  <c r="O7" i="88"/>
  <c r="N7" i="88"/>
  <c r="O6" i="88"/>
  <c r="N6" i="88"/>
  <c r="F15" i="87"/>
  <c r="E15" i="87"/>
  <c r="D15" i="87"/>
  <c r="G14" i="87"/>
  <c r="G13" i="87"/>
  <c r="G12" i="87"/>
  <c r="G11" i="87"/>
  <c r="G10" i="87"/>
  <c r="G9" i="87"/>
  <c r="G8" i="87"/>
  <c r="G7" i="87"/>
  <c r="G6" i="87"/>
  <c r="G5" i="87"/>
  <c r="F19" i="86"/>
  <c r="E19" i="86"/>
  <c r="D19" i="86"/>
  <c r="G18" i="86"/>
  <c r="G17" i="86"/>
  <c r="G16" i="86"/>
  <c r="G15" i="86"/>
  <c r="G14" i="86"/>
  <c r="G13" i="86"/>
  <c r="G12" i="86"/>
  <c r="G11" i="86"/>
  <c r="G10" i="86"/>
  <c r="G9" i="86"/>
  <c r="G8" i="86"/>
  <c r="G7" i="86"/>
  <c r="G6" i="86"/>
  <c r="G5" i="86"/>
  <c r="E41" i="83"/>
  <c r="E28" i="83"/>
  <c r="F24" i="83"/>
  <c r="F15" i="83"/>
  <c r="E15" i="83"/>
  <c r="G14" i="83"/>
  <c r="G13" i="83"/>
  <c r="G12" i="83"/>
  <c r="G11" i="83"/>
  <c r="G10" i="83"/>
  <c r="G9" i="83"/>
  <c r="G8" i="83"/>
  <c r="G7" i="83"/>
  <c r="G6" i="83"/>
  <c r="E41" i="81"/>
  <c r="E28" i="81"/>
  <c r="F24" i="81"/>
  <c r="F15" i="81"/>
  <c r="E15" i="81"/>
  <c r="G14" i="81"/>
  <c r="G13" i="81"/>
  <c r="G12" i="81"/>
  <c r="G11" i="81"/>
  <c r="G10" i="81"/>
  <c r="G9" i="81"/>
  <c r="G8" i="81"/>
  <c r="G7" i="81"/>
  <c r="G6" i="81"/>
  <c r="J16" i="89" l="1"/>
  <c r="G19" i="86"/>
  <c r="H6" i="83"/>
  <c r="G15" i="81"/>
  <c r="F28" i="81"/>
  <c r="O16" i="88"/>
  <c r="G15" i="87"/>
  <c r="F28" i="83"/>
  <c r="N16" i="88"/>
  <c r="K16" i="89"/>
  <c r="G15" i="83"/>
  <c r="H6" i="81"/>
  <c r="H15" i="83" l="1"/>
  <c r="H15" i="81"/>
</calcChain>
</file>

<file path=xl/sharedStrings.xml><?xml version="1.0" encoding="utf-8"?>
<sst xmlns="http://schemas.openxmlformats.org/spreadsheetml/2006/main" count="389" uniqueCount="183">
  <si>
    <t>PROGRAMAS ACADÉMICOS</t>
  </si>
  <si>
    <t>TOTAL</t>
  </si>
  <si>
    <t>Con Registro SNIES</t>
  </si>
  <si>
    <t>Ofrecidos</t>
  </si>
  <si>
    <t>DESERCIÓN</t>
  </si>
  <si>
    <t>051 a
052</t>
  </si>
  <si>
    <t>052 a
061</t>
  </si>
  <si>
    <t>061 a
062</t>
  </si>
  <si>
    <t>062 a
071</t>
  </si>
  <si>
    <t>071 a
072</t>
  </si>
  <si>
    <t>072 a
081</t>
  </si>
  <si>
    <t>081 a
082</t>
  </si>
  <si>
    <t>082 a
091</t>
  </si>
  <si>
    <t>091 a
092</t>
  </si>
  <si>
    <t>092 a
101</t>
  </si>
  <si>
    <t>Deserción</t>
  </si>
  <si>
    <t>Matrícula</t>
  </si>
  <si>
    <t>Pregrado</t>
  </si>
  <si>
    <t>INSCRITOS</t>
  </si>
  <si>
    <t>03-1</t>
  </si>
  <si>
    <t>03-2</t>
  </si>
  <si>
    <t>04-1</t>
  </si>
  <si>
    <t>04-2</t>
  </si>
  <si>
    <t>05-1</t>
  </si>
  <si>
    <t>05-2</t>
  </si>
  <si>
    <t>06-1</t>
  </si>
  <si>
    <t>06-2</t>
  </si>
  <si>
    <t>07-1</t>
  </si>
  <si>
    <t>07-2</t>
  </si>
  <si>
    <t>08-1</t>
  </si>
  <si>
    <t>08-2</t>
  </si>
  <si>
    <t>09-1</t>
  </si>
  <si>
    <t>09-2</t>
  </si>
  <si>
    <t>10-1</t>
  </si>
  <si>
    <t>10-2</t>
  </si>
  <si>
    <t>11-1</t>
  </si>
  <si>
    <t>11-2</t>
  </si>
  <si>
    <t>ADMITIDOS</t>
  </si>
  <si>
    <t>CUPOS</t>
  </si>
  <si>
    <t>PRIMIPAROS</t>
  </si>
  <si>
    <t>MATRICULA TOTAL PREGRADO</t>
  </si>
  <si>
    <t>MATRICULA TOTAL POSTGRADO</t>
  </si>
  <si>
    <t>Postgrado</t>
  </si>
  <si>
    <t>101 a 102</t>
  </si>
  <si>
    <t>INVESTIGACIONES</t>
  </si>
  <si>
    <t>12-1</t>
  </si>
  <si>
    <t>12-2</t>
  </si>
  <si>
    <t>102 a 111</t>
  </si>
  <si>
    <t>111 a 112</t>
  </si>
  <si>
    <t>112 a 121</t>
  </si>
  <si>
    <t>13-1</t>
  </si>
  <si>
    <t>Nº de grupos reconocidos por Colciencias</t>
  </si>
  <si>
    <t>Nº de grupos constituidos en la UTP</t>
  </si>
  <si>
    <t>Nº de proyectos de investigación en ejecución</t>
  </si>
  <si>
    <t>N° de docentes investigadores con proyectos en ejecución</t>
  </si>
  <si>
    <t>Semilleros de investigación</t>
  </si>
  <si>
    <t>N° de estudiantes vinculados a semilleros</t>
  </si>
  <si>
    <t>121 a 122</t>
  </si>
  <si>
    <t>13-2</t>
  </si>
  <si>
    <t>PERSONAS ATENDIDAS EN EL CENTRO DE BIBLIOTECA POR PROGRAMA ACADÉMICO SEGÚN USUARIO
(PROGRAMAS DE PREGRADO)</t>
  </si>
  <si>
    <t>FACULTAD</t>
  </si>
  <si>
    <t xml:space="preserve">PROGRAMA ACADÉMICO </t>
  </si>
  <si>
    <t>ESTUDIANTES</t>
  </si>
  <si>
    <t>DOCENTES</t>
  </si>
  <si>
    <t>TOT/FAC</t>
  </si>
  <si>
    <t>Ciencias Ambientales</t>
  </si>
  <si>
    <t>Ciencias Básicas</t>
  </si>
  <si>
    <t>Ciencias de la Salud</t>
  </si>
  <si>
    <t>Ciencias de la Educación</t>
  </si>
  <si>
    <t>Ingeniería Industrial</t>
  </si>
  <si>
    <t>Ingeniería Mecánica</t>
  </si>
  <si>
    <t>Ingenierías Eléctrica, Electrónica, Física y Ciencias de la Computación</t>
  </si>
  <si>
    <t>Tecnología</t>
  </si>
  <si>
    <r>
      <t>Fuente:</t>
    </r>
    <r>
      <rPr>
        <sz val="10"/>
        <color rgb="FF000000"/>
        <rFont val="Calibri"/>
        <family val="2"/>
        <scheme val="minor"/>
      </rPr>
      <t xml:space="preserve"> Centro de Biblioteca Jorge Roa Martínez</t>
    </r>
  </si>
  <si>
    <t>PERSONAS ATENDIDAS EN EL CENTRO DE BIBLIOTECA POR PROGRAMA ACADÉMICO SEGÚN USUARIO
(PROGRAMAS DE POSGRADO)</t>
  </si>
  <si>
    <t>PERSONAS ATENDIDAS EN EL CENTRO DE BIBLIOTECA SEGÚN USUARIO (OTROS ESTAMENTOS)</t>
  </si>
  <si>
    <t>ESTAMENTO</t>
  </si>
  <si>
    <t>N° USUARIOS</t>
  </si>
  <si>
    <t>Administrativos</t>
  </si>
  <si>
    <t>Jubilados</t>
  </si>
  <si>
    <t>Usuario Externo</t>
  </si>
  <si>
    <t>Usuario Lector</t>
  </si>
  <si>
    <r>
      <t>Fuente:</t>
    </r>
    <r>
      <rPr>
        <sz val="10"/>
        <color indexed="8"/>
        <rFont val="Calibri"/>
        <family val="2"/>
        <scheme val="minor"/>
      </rPr>
      <t xml:space="preserve"> Centro de Biblioteca Jorge Roa Martínez</t>
    </r>
  </si>
  <si>
    <t>CONSULTAS REALIZADAS EN EL CENTRO DE BIBLIOTECA POR PROGRAMA ACADÉMICO SEGÚN USUARIO
(PROGRAMAS DE PREGRADO)</t>
  </si>
  <si>
    <r>
      <rPr>
        <b/>
        <sz val="10"/>
        <color rgb="FF000000"/>
        <rFont val="Calibri"/>
        <family val="2"/>
        <scheme val="minor"/>
      </rPr>
      <t xml:space="preserve">Fuente: </t>
    </r>
    <r>
      <rPr>
        <sz val="10"/>
        <color rgb="FF000000"/>
        <rFont val="Calibri"/>
        <family val="2"/>
        <scheme val="minor"/>
      </rPr>
      <t>Centro de Biblioteca Jorge Roa Martínez</t>
    </r>
  </si>
  <si>
    <t>CONSULTAS REALIZADAS EN EL CENTRO DE BIBLIOTECA POR PROGRAMA ACADÉMICO SEGÚN USUARIO
(PROGRAMAS DE POSGRADO)</t>
  </si>
  <si>
    <t>CONSULTAS REALIZADAS EN EL CENTRO DE BIBLIOTECA SEGÚN USUARIO (OTROS ESTAMENTOS)</t>
  </si>
  <si>
    <t>N° CONSULTAS</t>
  </si>
  <si>
    <r>
      <rPr>
        <b/>
        <sz val="10"/>
        <color theme="1"/>
        <rFont val="Calibri"/>
        <family val="2"/>
        <scheme val="minor"/>
      </rPr>
      <t>CONSULTA =</t>
    </r>
    <r>
      <rPr>
        <sz val="10"/>
        <color theme="1"/>
        <rFont val="Calibri"/>
        <family val="2"/>
        <scheme val="minor"/>
      </rPr>
      <t xml:space="preserve"> Número de veces que se presta el servicio a un usuario independiente del número de documentos prestados.</t>
    </r>
  </si>
  <si>
    <t>PRÉSTAMOS POR TIPO DE COLECCIÓN</t>
  </si>
  <si>
    <t>TIPO DE COLECCIÓN</t>
  </si>
  <si>
    <t>CENTRAL</t>
  </si>
  <si>
    <t>HOSPITAL UNIVERSITARIO</t>
  </si>
  <si>
    <t>ELECTRILIBRO</t>
  </si>
  <si>
    <t xml:space="preserve">Colección Archivo Vertical </t>
  </si>
  <si>
    <t>Colección CDR</t>
  </si>
  <si>
    <t>Colección de Referencia</t>
  </si>
  <si>
    <t>Colección de Reserva</t>
  </si>
  <si>
    <t xml:space="preserve">Colección General </t>
  </si>
  <si>
    <t xml:space="preserve">Colección Jornada Especial </t>
  </si>
  <si>
    <t xml:space="preserve">Colección Libros Inglés </t>
  </si>
  <si>
    <t xml:space="preserve">Colección Literatura Infantil </t>
  </si>
  <si>
    <t xml:space="preserve">Colección Matemáticas </t>
  </si>
  <si>
    <t xml:space="preserve">Colección Normas Técnicas </t>
  </si>
  <si>
    <t>Colección SIV</t>
  </si>
  <si>
    <t>Colección Tesis de Grado</t>
  </si>
  <si>
    <t xml:space="preserve">Pinacoteca </t>
  </si>
  <si>
    <t>Publicaciones Seriadas</t>
  </si>
  <si>
    <t>PRESTAMOS POR ÁREA DEL CONOCIMIENTO</t>
  </si>
  <si>
    <t>ÁREAS DEL CONOCIMIENTO</t>
  </si>
  <si>
    <t>Generalidades</t>
  </si>
  <si>
    <t>Filosofía y Afines</t>
  </si>
  <si>
    <t>Religión</t>
  </si>
  <si>
    <t>Ciencias Sociales</t>
  </si>
  <si>
    <t>Lingüística y Lenguas</t>
  </si>
  <si>
    <t>Ciencias Puras</t>
  </si>
  <si>
    <t>Ciencias Aplicadas</t>
  </si>
  <si>
    <t>Arte y Recreación</t>
  </si>
  <si>
    <t>Literatura</t>
  </si>
  <si>
    <t>Geografía e Historia</t>
  </si>
  <si>
    <t>ADQUISICIÓN BIBLIOGRÁFICA, LIBROS Y PUBLICACIONES SERIADAS SEGÚN DIFERENTE CONCEPTO</t>
  </si>
  <si>
    <t>COMPRA</t>
  </si>
  <si>
    <t>CANJE</t>
  </si>
  <si>
    <t>DONACIÓN</t>
  </si>
  <si>
    <t>PROYECTOS</t>
  </si>
  <si>
    <t>TÍTULOS</t>
  </si>
  <si>
    <t>EJEMPLARES</t>
  </si>
  <si>
    <t>REVISTAS</t>
  </si>
  <si>
    <t>Títulos Nacionales</t>
  </si>
  <si>
    <t>Títulos Internacionales</t>
  </si>
  <si>
    <t>PERIÓDICOS</t>
  </si>
  <si>
    <t>Títulos</t>
  </si>
  <si>
    <t>RECURSOS BIBLIOGRÁFICOS POR ÁREA DEL CONOCIMIENTO</t>
  </si>
  <si>
    <t>ÁREA DEL CONOCIMIENTO</t>
  </si>
  <si>
    <t>ANTERIORES
A 2000</t>
  </si>
  <si>
    <t>POSTERIORES
A 2000</t>
  </si>
  <si>
    <t>MATERIAL SIN AÑO
DE PUBLICACION</t>
  </si>
  <si>
    <t>N°
TITULOS</t>
  </si>
  <si>
    <t>N°
VOLUMENES</t>
  </si>
  <si>
    <t>N° REVISTAS
ESPECIALIZADAS</t>
  </si>
  <si>
    <t>BASES DE
DATOS EN
LÍNEA</t>
  </si>
  <si>
    <t>BASES DE
DATOS
PROPIAS</t>
  </si>
  <si>
    <t>BASES DE
DATOS
LOCALES</t>
  </si>
  <si>
    <t>TITULOS</t>
  </si>
  <si>
    <t>VOLUMENES</t>
  </si>
  <si>
    <t>Arte y recreación</t>
  </si>
  <si>
    <t>Ciencias aplicadas</t>
  </si>
  <si>
    <t>Ciencias puras</t>
  </si>
  <si>
    <t>Ciencias sociales</t>
  </si>
  <si>
    <t>Filosofía y afines</t>
  </si>
  <si>
    <t>Geografía e historia</t>
  </si>
  <si>
    <t>Lingüística y lenguas</t>
  </si>
  <si>
    <t>AÑOS</t>
  </si>
  <si>
    <t>MEDIO</t>
  </si>
  <si>
    <t>TOTAL
ADQUISICIONES</t>
  </si>
  <si>
    <t>ADQUISICIONES
CON PRESUPUESTO
DE INVESTIGACIONES</t>
  </si>
  <si>
    <t>ADQUISICIONES
CON PRESUPUESTO
DE PROYECTOS</t>
  </si>
  <si>
    <t>BASES DE
DATOS</t>
  </si>
  <si>
    <t>LIBROS</t>
  </si>
  <si>
    <t>LIBROS EN CD
(E-BOOKS)</t>
  </si>
  <si>
    <t>PUBLICACIONES
SERIADAS
INTERNACIONALES</t>
  </si>
  <si>
    <t>PUBLICACIONES
SERIADAS
NACIONALES</t>
  </si>
  <si>
    <t>OTROS INDICADORES INSTITUCIONALES SOBRE RECURSOS BIBLIOGRÁFICOS</t>
  </si>
  <si>
    <t>DESCRIPCIÓN</t>
  </si>
  <si>
    <t>Número de conexiones a redes internacionales de información</t>
  </si>
  <si>
    <t>Número de conexiones a redes nacionales de información</t>
  </si>
  <si>
    <t>Número de equipos para usuarios en la biblioteca</t>
  </si>
  <si>
    <t>Número de estudiantes participantes en los programas de inducción de la biblioteca</t>
  </si>
  <si>
    <t>Número de reservas sala de medios audiovisuales</t>
  </si>
  <si>
    <t>Número de usuarios capacitados en bases de datos</t>
  </si>
  <si>
    <t>ANÁLISIS DE COMPRAS DE MATERIAL BIBLIOGRÁFICO POR FACULTAD</t>
  </si>
  <si>
    <t>FACULTAD / DEPENDENCIA</t>
  </si>
  <si>
    <t>NÚMERO
DE TITULOS</t>
  </si>
  <si>
    <t>NÚMERO DE
EJEMPLARES</t>
  </si>
  <si>
    <t>VALOR
INVERSIÓN</t>
  </si>
  <si>
    <t>Bellas Artes y Humanidades</t>
  </si>
  <si>
    <t>Ingenieria Electrica</t>
  </si>
  <si>
    <t>Biblioteca</t>
  </si>
  <si>
    <t>Investigaciones</t>
  </si>
  <si>
    <t>Proyectos de Operación Comercial</t>
  </si>
  <si>
    <t>*** Otros</t>
  </si>
  <si>
    <t>AÑO</t>
  </si>
  <si>
    <t>FORTALECIMIENTO DE LOS RECURSOS BIBLIOGRÁFICOS (Histotico)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</si>
</sst>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&quot;$&quot;\ #,##0"/>
    <numFmt numFmtId="166" formatCode="[$$-240A]\ #,##0.00;[Red][$$-240A]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u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7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24" fillId="0" borderId="0"/>
  </cellStyleXfs>
  <cellXfs count="151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0" fontId="3" fillId="0" borderId="0" xfId="4" applyNumberFormat="1" applyFont="1" applyAlignment="1">
      <alignment horizontal="center" vertical="center"/>
    </xf>
    <xf numFmtId="0" fontId="16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Protection="1"/>
    <xf numFmtId="0" fontId="6" fillId="4" borderId="0" xfId="1" applyFont="1" applyFill="1" applyBorder="1" applyAlignment="1" applyProtection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7" fillId="4" borderId="0" xfId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top" wrapText="1"/>
    </xf>
    <xf numFmtId="3" fontId="19" fillId="0" borderId="14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3" fontId="12" fillId="6" borderId="0" xfId="9" applyNumberFormat="1" applyFont="1" applyFill="1" applyBorder="1" applyAlignment="1">
      <alignment horizontal="center"/>
    </xf>
    <xf numFmtId="3" fontId="4" fillId="6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3" fillId="5" borderId="13" xfId="0" applyNumberFormat="1" applyFont="1" applyFill="1" applyBorder="1" applyAlignment="1">
      <alignment horizontal="center" vertical="center" wrapText="1"/>
    </xf>
    <xf numFmtId="3" fontId="13" fillId="5" borderId="14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3" fontId="13" fillId="5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0">
    <cellStyle name="Hipervínculo" xfId="1" builtinId="8"/>
    <cellStyle name="Normal" xfId="0" builtinId="0"/>
    <cellStyle name="Normal 2" xfId="2"/>
    <cellStyle name="Normal 2 2" xfId="6"/>
    <cellStyle name="Normal 2 2 2" xfId="8"/>
    <cellStyle name="Normal 2 3" xfId="9"/>
    <cellStyle name="Normal 3" xfId="3"/>
    <cellStyle name="Normal 3 3" xfId="5"/>
    <cellStyle name="Normal 4" xfId="7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B-10'!A1"/><Relationship Id="rId3" Type="http://schemas.openxmlformats.org/officeDocument/2006/relationships/hyperlink" Target="#'RB-03'!A1"/><Relationship Id="rId7" Type="http://schemas.openxmlformats.org/officeDocument/2006/relationships/hyperlink" Target="#'RB-09'!A1"/><Relationship Id="rId2" Type="http://schemas.openxmlformats.org/officeDocument/2006/relationships/hyperlink" Target="#'RB-01'!A1"/><Relationship Id="rId1" Type="http://schemas.openxmlformats.org/officeDocument/2006/relationships/image" Target="../media/image1.jpeg"/><Relationship Id="rId6" Type="http://schemas.openxmlformats.org/officeDocument/2006/relationships/hyperlink" Target="#'RB-08'!A1"/><Relationship Id="rId5" Type="http://schemas.openxmlformats.org/officeDocument/2006/relationships/hyperlink" Target="#'RB-07'!A1"/><Relationship Id="rId10" Type="http://schemas.openxmlformats.org/officeDocument/2006/relationships/hyperlink" Target="#'RB-12'!A1"/><Relationship Id="rId4" Type="http://schemas.openxmlformats.org/officeDocument/2006/relationships/hyperlink" Target="#'RB-06'!A1"/><Relationship Id="rId9" Type="http://schemas.openxmlformats.org/officeDocument/2006/relationships/hyperlink" Target="#'RB-11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PA01!A1"/><Relationship Id="rId3" Type="http://schemas.openxmlformats.org/officeDocument/2006/relationships/hyperlink" Target="#'PE02'!A1"/><Relationship Id="rId7" Type="http://schemas.openxmlformats.org/officeDocument/2006/relationships/hyperlink" Target="#'PE16'!A1"/><Relationship Id="rId2" Type="http://schemas.openxmlformats.org/officeDocument/2006/relationships/hyperlink" Target="#'PE01'!A1"/><Relationship Id="rId1" Type="http://schemas.openxmlformats.org/officeDocument/2006/relationships/hyperlink" Target="#'PE04'!A1"/><Relationship Id="rId6" Type="http://schemas.openxmlformats.org/officeDocument/2006/relationships/hyperlink" Target="#'PE11'!A1"/><Relationship Id="rId5" Type="http://schemas.openxmlformats.org/officeDocument/2006/relationships/hyperlink" Target="#'PE10'!A1"/><Relationship Id="rId4" Type="http://schemas.openxmlformats.org/officeDocument/2006/relationships/hyperlink" Target="#'PE05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2114550</xdr:colOff>
      <xdr:row>1</xdr:row>
      <xdr:rowOff>0</xdr:rowOff>
    </xdr:from>
    <xdr:to>
      <xdr:col>3</xdr:col>
      <xdr:colOff>1368794</xdr:colOff>
      <xdr:row>5</xdr:row>
      <xdr:rowOff>9525</xdr:rowOff>
    </xdr:to>
    <xdr:sp macro="" textlink="">
      <xdr:nvSpPr>
        <xdr:cNvPr id="11" name="10 Rectángulo"/>
        <xdr:cNvSpPr/>
      </xdr:nvSpPr>
      <xdr:spPr>
        <a:xfrm>
          <a:off x="4076700" y="161925"/>
          <a:ext cx="5302619" cy="657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 ESTADÍSTICO</a:t>
          </a:r>
        </a:p>
      </xdr:txBody>
    </xdr:sp>
    <xdr:clientData/>
  </xdr:twoCellAnchor>
  <xdr:twoCellAnchor editAs="absolute">
    <xdr:from>
      <xdr:col>2</xdr:col>
      <xdr:colOff>1323976</xdr:colOff>
      <xdr:row>4</xdr:row>
      <xdr:rowOff>142876</xdr:rowOff>
    </xdr:from>
    <xdr:to>
      <xdr:col>3</xdr:col>
      <xdr:colOff>1368795</xdr:colOff>
      <xdr:row>10</xdr:row>
      <xdr:rowOff>57150</xdr:rowOff>
    </xdr:to>
    <xdr:sp macro="" textlink="">
      <xdr:nvSpPr>
        <xdr:cNvPr id="12" name="11 Rectángulo"/>
        <xdr:cNvSpPr/>
      </xdr:nvSpPr>
      <xdr:spPr>
        <a:xfrm>
          <a:off x="3286126" y="790576"/>
          <a:ext cx="6093194" cy="88582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 7.</a:t>
          </a:r>
        </a:p>
        <a:p>
          <a:pPr algn="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Recusos</a:t>
          </a:r>
          <a:r>
            <a:rPr lang="es-ES" sz="2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Bibliográficos</a:t>
          </a:r>
          <a:endParaRPr lang="es-ES" sz="2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295275</xdr:colOff>
      <xdr:row>1</xdr:row>
      <xdr:rowOff>28576</xdr:rowOff>
    </xdr:from>
    <xdr:to>
      <xdr:col>2</xdr:col>
      <xdr:colOff>1890960</xdr:colOff>
      <xdr:row>9</xdr:row>
      <xdr:rowOff>9152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1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1</xdr:col>
      <xdr:colOff>923925</xdr:colOff>
      <xdr:row>13</xdr:row>
      <xdr:rowOff>142875</xdr:rowOff>
    </xdr:from>
    <xdr:to>
      <xdr:col>3</xdr:col>
      <xdr:colOff>733426</xdr:colOff>
      <xdr:row>29</xdr:row>
      <xdr:rowOff>76200</xdr:rowOff>
    </xdr:to>
    <xdr:sp macro="" textlink="">
      <xdr:nvSpPr>
        <xdr:cNvPr id="15" name="14 Rectángulo redondeado"/>
        <xdr:cNvSpPr/>
      </xdr:nvSpPr>
      <xdr:spPr>
        <a:xfrm>
          <a:off x="1238250" y="2247900"/>
          <a:ext cx="7505701" cy="2524125"/>
        </a:xfrm>
        <a:prstGeom prst="roundRect">
          <a:avLst>
            <a:gd name="adj" fmla="val 8696"/>
          </a:avLst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2</xdr:col>
      <xdr:colOff>485775</xdr:colOff>
      <xdr:row>13</xdr:row>
      <xdr:rowOff>0</xdr:rowOff>
    </xdr:from>
    <xdr:to>
      <xdr:col>2</xdr:col>
      <xdr:colOff>5572126</xdr:colOff>
      <xdr:row>15</xdr:row>
      <xdr:rowOff>114300</xdr:rowOff>
    </xdr:to>
    <xdr:sp macro="" textlink="">
      <xdr:nvSpPr>
        <xdr:cNvPr id="16" name="15 Rectángulo redondeado"/>
        <xdr:cNvSpPr/>
      </xdr:nvSpPr>
      <xdr:spPr>
        <a:xfrm>
          <a:off x="2447925" y="2105025"/>
          <a:ext cx="5086351" cy="438150"/>
        </a:xfrm>
        <a:prstGeom prst="roundRect">
          <a:avLst/>
        </a:prstGeom>
        <a:solidFill>
          <a:schemeClr val="accent5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ATENCIÓN A USUARIOS</a:t>
          </a:r>
        </a:p>
      </xdr:txBody>
    </xdr:sp>
    <xdr:clientData/>
  </xdr:twoCellAnchor>
  <xdr:twoCellAnchor editAs="absolute">
    <xdr:from>
      <xdr:col>1</xdr:col>
      <xdr:colOff>1247774</xdr:colOff>
      <xdr:row>17</xdr:row>
      <xdr:rowOff>76200</xdr:rowOff>
    </xdr:from>
    <xdr:to>
      <xdr:col>3</xdr:col>
      <xdr:colOff>391574</xdr:colOff>
      <xdr:row>21</xdr:row>
      <xdr:rowOff>4500</xdr:rowOff>
    </xdr:to>
    <xdr:sp macro="" textlink="">
      <xdr:nvSpPr>
        <xdr:cNvPr id="34" name="33 Rectángulo">
          <a:hlinkClick xmlns:r="http://schemas.openxmlformats.org/officeDocument/2006/relationships" r:id="rId2"/>
        </xdr:cNvPr>
        <xdr:cNvSpPr/>
      </xdr:nvSpPr>
      <xdr:spPr>
        <a:xfrm>
          <a:off x="1562099" y="2828925"/>
          <a:ext cx="684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PERSONAS ATENDIDAS EN EL CENTRO DE BIBLIOTECA POR PROGRAMA ACADÉMICO</a:t>
          </a:r>
        </a:p>
      </xdr:txBody>
    </xdr:sp>
    <xdr:clientData/>
  </xdr:twoCellAnchor>
  <xdr:twoCellAnchor editAs="absolute">
    <xdr:from>
      <xdr:col>1</xdr:col>
      <xdr:colOff>1247774</xdr:colOff>
      <xdr:row>21</xdr:row>
      <xdr:rowOff>16926</xdr:rowOff>
    </xdr:from>
    <xdr:to>
      <xdr:col>3</xdr:col>
      <xdr:colOff>391574</xdr:colOff>
      <xdr:row>24</xdr:row>
      <xdr:rowOff>107151</xdr:rowOff>
    </xdr:to>
    <xdr:sp macro="" textlink="">
      <xdr:nvSpPr>
        <xdr:cNvPr id="36" name="35 Rectángulo">
          <a:hlinkClick xmlns:r="http://schemas.openxmlformats.org/officeDocument/2006/relationships" r:id="rId3"/>
        </xdr:cNvPr>
        <xdr:cNvSpPr/>
      </xdr:nvSpPr>
      <xdr:spPr>
        <a:xfrm>
          <a:off x="1562099" y="3417351"/>
          <a:ext cx="684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CONSULTAS REALIZADAS AL CENTRO DE BIBLIOTECA POR PROGRAMA ACADÉMICO</a:t>
          </a:r>
        </a:p>
      </xdr:txBody>
    </xdr:sp>
    <xdr:clientData/>
  </xdr:twoCellAnchor>
  <xdr:twoCellAnchor editAs="absolute">
    <xdr:from>
      <xdr:col>1</xdr:col>
      <xdr:colOff>1247774</xdr:colOff>
      <xdr:row>24</xdr:row>
      <xdr:rowOff>128040</xdr:rowOff>
    </xdr:from>
    <xdr:to>
      <xdr:col>3</xdr:col>
      <xdr:colOff>391574</xdr:colOff>
      <xdr:row>26</xdr:row>
      <xdr:rowOff>146976</xdr:rowOff>
    </xdr:to>
    <xdr:sp macro="" textlink="">
      <xdr:nvSpPr>
        <xdr:cNvPr id="39" name="38 Rectángulo">
          <a:hlinkClick xmlns:r="http://schemas.openxmlformats.org/officeDocument/2006/relationships" r:id="rId4"/>
        </xdr:cNvPr>
        <xdr:cNvSpPr/>
      </xdr:nvSpPr>
      <xdr:spPr>
        <a:xfrm>
          <a:off x="1562099" y="4014240"/>
          <a:ext cx="6840000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PRÉSTAMOS POR TIPO DE COLECCIÓN</a:t>
          </a:r>
          <a:endParaRPr lang="es-ES" sz="1600" b="1" cap="none" spc="0" baseline="0">
            <a:ln w="10541" cmpd="sng">
              <a:noFill/>
              <a:prstDash val="solid"/>
            </a:ln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1247774</xdr:colOff>
      <xdr:row>27</xdr:row>
      <xdr:rowOff>8064</xdr:rowOff>
    </xdr:from>
    <xdr:to>
      <xdr:col>2</xdr:col>
      <xdr:colOff>3719667</xdr:colOff>
      <xdr:row>29</xdr:row>
      <xdr:rowOff>27000</xdr:rowOff>
    </xdr:to>
    <xdr:sp macro="" textlink="">
      <xdr:nvSpPr>
        <xdr:cNvPr id="40" name="39 Rectángulo">
          <a:hlinkClick xmlns:r="http://schemas.openxmlformats.org/officeDocument/2006/relationships" r:id="rId5"/>
        </xdr:cNvPr>
        <xdr:cNvSpPr/>
      </xdr:nvSpPr>
      <xdr:spPr>
        <a:xfrm>
          <a:off x="1562099" y="4380039"/>
          <a:ext cx="4119718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PRÉSTAMOS POR ÁREA DEL CONOCIMIENTO</a:t>
          </a:r>
          <a:endParaRPr lang="es-ES" sz="1600" b="1" cap="none" spc="0" baseline="0">
            <a:ln w="10541" cmpd="sng">
              <a:noFill/>
              <a:prstDash val="solid"/>
            </a:ln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933450</xdr:colOff>
      <xdr:row>32</xdr:row>
      <xdr:rowOff>38100</xdr:rowOff>
    </xdr:from>
    <xdr:to>
      <xdr:col>3</xdr:col>
      <xdr:colOff>742951</xdr:colOff>
      <xdr:row>52</xdr:row>
      <xdr:rowOff>142876</xdr:rowOff>
    </xdr:to>
    <xdr:sp macro="" textlink="">
      <xdr:nvSpPr>
        <xdr:cNvPr id="47" name="46 Rectángulo redondeado"/>
        <xdr:cNvSpPr/>
      </xdr:nvSpPr>
      <xdr:spPr>
        <a:xfrm>
          <a:off x="1247775" y="5219700"/>
          <a:ext cx="7505701" cy="3343276"/>
        </a:xfrm>
        <a:prstGeom prst="roundRect">
          <a:avLst>
            <a:gd name="adj" fmla="val 8696"/>
          </a:avLst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2</xdr:col>
      <xdr:colOff>495300</xdr:colOff>
      <xdr:row>31</xdr:row>
      <xdr:rowOff>57150</xdr:rowOff>
    </xdr:from>
    <xdr:to>
      <xdr:col>2</xdr:col>
      <xdr:colOff>5581651</xdr:colOff>
      <xdr:row>34</xdr:row>
      <xdr:rowOff>9525</xdr:rowOff>
    </xdr:to>
    <xdr:sp macro="" textlink="">
      <xdr:nvSpPr>
        <xdr:cNvPr id="48" name="47 Rectángulo redondeado"/>
        <xdr:cNvSpPr/>
      </xdr:nvSpPr>
      <xdr:spPr>
        <a:xfrm>
          <a:off x="2457450" y="5076825"/>
          <a:ext cx="5086351" cy="438150"/>
        </a:xfrm>
        <a:prstGeom prst="roundRect">
          <a:avLst/>
        </a:prstGeom>
        <a:solidFill>
          <a:schemeClr val="accent5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 BIBLIOGRÁFICOS</a:t>
          </a:r>
        </a:p>
      </xdr:txBody>
    </xdr:sp>
    <xdr:clientData/>
  </xdr:twoCellAnchor>
  <xdr:twoCellAnchor editAs="absolute">
    <xdr:from>
      <xdr:col>1</xdr:col>
      <xdr:colOff>1276350</xdr:colOff>
      <xdr:row>35</xdr:row>
      <xdr:rowOff>142874</xdr:rowOff>
    </xdr:from>
    <xdr:to>
      <xdr:col>3</xdr:col>
      <xdr:colOff>254478</xdr:colOff>
      <xdr:row>39</xdr:row>
      <xdr:rowOff>88413</xdr:rowOff>
    </xdr:to>
    <xdr:sp macro="" textlink="">
      <xdr:nvSpPr>
        <xdr:cNvPr id="49" name="48 Rectángulo">
          <a:hlinkClick xmlns:r="http://schemas.openxmlformats.org/officeDocument/2006/relationships" r:id="rId6"/>
        </xdr:cNvPr>
        <xdr:cNvSpPr/>
      </xdr:nvSpPr>
      <xdr:spPr>
        <a:xfrm>
          <a:off x="1590675" y="5810249"/>
          <a:ext cx="6674328" cy="59323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ADQUISICIÓN BIBLIOGRÁFICA, LIBROS Y PUBLICACIONES SERIADAS SEGÚN</a:t>
          </a:r>
        </a:p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  DIFERENTE CONCEPTO</a:t>
          </a:r>
          <a:endParaRPr lang="es-ES" sz="1600" b="1" cap="none" spc="0" baseline="0">
            <a:ln w="10541" cmpd="sng">
              <a:noFill/>
              <a:prstDash val="solid"/>
            </a:ln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1276350</xdr:colOff>
      <xdr:row>40</xdr:row>
      <xdr:rowOff>86927</xdr:rowOff>
    </xdr:from>
    <xdr:to>
      <xdr:col>2</xdr:col>
      <xdr:colOff>5067130</xdr:colOff>
      <xdr:row>42</xdr:row>
      <xdr:rowOff>105863</xdr:rowOff>
    </xdr:to>
    <xdr:sp macro="" textlink="">
      <xdr:nvSpPr>
        <xdr:cNvPr id="50" name="49 Rectángulo">
          <a:hlinkClick xmlns:r="http://schemas.openxmlformats.org/officeDocument/2006/relationships" r:id="rId7"/>
        </xdr:cNvPr>
        <xdr:cNvSpPr/>
      </xdr:nvSpPr>
      <xdr:spPr>
        <a:xfrm>
          <a:off x="1590675" y="6563927"/>
          <a:ext cx="5438605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RECURSOS BIBLIOGRÁFICOS POR ÁREA DEL CONOCIMIENTO</a:t>
          </a:r>
          <a:endParaRPr lang="es-ES" sz="1600" b="1" cap="none" spc="0" baseline="0">
            <a:ln w="10541" cmpd="sng">
              <a:noFill/>
              <a:prstDash val="solid"/>
            </a:ln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1276350</xdr:colOff>
      <xdr:row>43</xdr:row>
      <xdr:rowOff>104377</xdr:rowOff>
    </xdr:from>
    <xdr:to>
      <xdr:col>2</xdr:col>
      <xdr:colOff>5737762</xdr:colOff>
      <xdr:row>45</xdr:row>
      <xdr:rowOff>123313</xdr:rowOff>
    </xdr:to>
    <xdr:sp macro="" textlink="">
      <xdr:nvSpPr>
        <xdr:cNvPr id="51" name="50 Rectángulo">
          <a:hlinkClick xmlns:r="http://schemas.openxmlformats.org/officeDocument/2006/relationships" r:id="rId8"/>
        </xdr:cNvPr>
        <xdr:cNvSpPr/>
      </xdr:nvSpPr>
      <xdr:spPr>
        <a:xfrm>
          <a:off x="1590675" y="7067152"/>
          <a:ext cx="6109237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FORTALECIMIENTO DE LOS RECURSOS BIBLIOGRÁFICOS (Historico)</a:t>
          </a:r>
          <a:endParaRPr lang="es-ES" sz="1600" b="1" cap="none" spc="0" baseline="0">
            <a:ln w="10541" cmpd="sng">
              <a:noFill/>
              <a:prstDash val="solid"/>
            </a:ln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1276350</xdr:colOff>
      <xdr:row>46</xdr:row>
      <xdr:rowOff>121827</xdr:rowOff>
    </xdr:from>
    <xdr:to>
      <xdr:col>3</xdr:col>
      <xdr:colOff>350273</xdr:colOff>
      <xdr:row>48</xdr:row>
      <xdr:rowOff>140763</xdr:rowOff>
    </xdr:to>
    <xdr:sp macro="" textlink="">
      <xdr:nvSpPr>
        <xdr:cNvPr id="52" name="51 Rectángulo">
          <a:hlinkClick xmlns:r="http://schemas.openxmlformats.org/officeDocument/2006/relationships" r:id="rId9"/>
        </xdr:cNvPr>
        <xdr:cNvSpPr/>
      </xdr:nvSpPr>
      <xdr:spPr>
        <a:xfrm>
          <a:off x="1590675" y="7570377"/>
          <a:ext cx="6770123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OTROS INDICADORES INSTITUCIONALES SOBRE RECURSOS BIBLIOGRÁFICOS</a:t>
          </a:r>
          <a:endParaRPr lang="es-ES" sz="1600" b="1" cap="none" spc="0" baseline="0">
            <a:ln w="10541" cmpd="sng">
              <a:noFill/>
              <a:prstDash val="solid"/>
            </a:ln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1276350</xdr:colOff>
      <xdr:row>49</xdr:row>
      <xdr:rowOff>139277</xdr:rowOff>
    </xdr:from>
    <xdr:to>
      <xdr:col>2</xdr:col>
      <xdr:colOff>5876967</xdr:colOff>
      <xdr:row>51</xdr:row>
      <xdr:rowOff>158213</xdr:rowOff>
    </xdr:to>
    <xdr:sp macro="" textlink="">
      <xdr:nvSpPr>
        <xdr:cNvPr id="53" name="52 Rectángulo">
          <a:hlinkClick xmlns:r="http://schemas.openxmlformats.org/officeDocument/2006/relationships" r:id="rId10"/>
        </xdr:cNvPr>
        <xdr:cNvSpPr/>
      </xdr:nvSpPr>
      <xdr:spPr>
        <a:xfrm>
          <a:off x="1590675" y="8073602"/>
          <a:ext cx="6248442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ANÁLISIS DE COMPRAS DE MATERIAL BIBLIOGRÁFICO POR FACULTAD</a:t>
          </a:r>
          <a:endParaRPr lang="es-ES" sz="1600" b="1" cap="none" spc="0" baseline="0">
            <a:ln w="10541" cmpd="sng">
              <a:noFill/>
              <a:prstDash val="solid"/>
            </a:ln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3</xdr:row>
      <xdr:rowOff>219075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5</xdr:row>
      <xdr:rowOff>0</xdr:rowOff>
    </xdr:from>
    <xdr:to>
      <xdr:col>0</xdr:col>
      <xdr:colOff>2000578</xdr:colOff>
      <xdr:row>10</xdr:row>
      <xdr:rowOff>34068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11</xdr:row>
      <xdr:rowOff>123825</xdr:rowOff>
    </xdr:from>
    <xdr:to>
      <xdr:col>0</xdr:col>
      <xdr:colOff>1805175</xdr:colOff>
      <xdr:row>14</xdr:row>
      <xdr:rowOff>52125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26</xdr:row>
      <xdr:rowOff>144807</xdr:rowOff>
    </xdr:from>
    <xdr:ext cx="2690224" cy="280205"/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23850" y="4669182"/>
          <a:ext cx="269022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/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cupos por programas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académicos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14</xdr:row>
      <xdr:rowOff>133085</xdr:rowOff>
    </xdr:from>
    <xdr:ext cx="3734805" cy="264560"/>
    <xdr:sp macro="" textlink="">
      <xdr:nvSpPr>
        <xdr:cNvPr id="3" name="2 Rectángulo">
          <a:hlinkClick xmlns:r="http://schemas.openxmlformats.org/officeDocument/2006/relationships" r:id="rId2"/>
        </xdr:cNvPr>
        <xdr:cNvSpPr/>
      </xdr:nvSpPr>
      <xdr:spPr>
        <a:xfrm>
          <a:off x="314325" y="2638160"/>
          <a:ext cx="3734805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INSCRITOS EN PROGRAMAS DE PREGRADO SEGÚN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GÉNERO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19050</xdr:colOff>
      <xdr:row>20</xdr:row>
      <xdr:rowOff>126181</xdr:rowOff>
    </xdr:from>
    <xdr:ext cx="2790829" cy="264560"/>
    <xdr:sp macro="" textlink="">
      <xdr:nvSpPr>
        <xdr:cNvPr id="5" name="4 Rectángulo">
          <a:hlinkClick xmlns:r="http://schemas.openxmlformats.org/officeDocument/2006/relationships" r:id="rId3"/>
        </xdr:cNvPr>
        <xdr:cNvSpPr/>
      </xdr:nvSpPr>
      <xdr:spPr>
        <a:xfrm>
          <a:off x="333375" y="3640906"/>
          <a:ext cx="279082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Admitidos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en programas de pregado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32</xdr:row>
      <xdr:rowOff>139355</xdr:rowOff>
    </xdr:from>
    <xdr:ext cx="4281237" cy="264560"/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314325" y="5673380"/>
          <a:ext cx="4281237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matriculados por primera vez en programas de pregrado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13067</xdr:colOff>
      <xdr:row>38</xdr:row>
      <xdr:rowOff>133350</xdr:rowOff>
    </xdr:from>
    <xdr:ext cx="3327834" cy="264560"/>
    <xdr:sp macro="" textlink="">
      <xdr:nvSpPr>
        <xdr:cNvPr id="11" name="10 Rectángulo">
          <a:hlinkClick xmlns:r="http://schemas.openxmlformats.org/officeDocument/2006/relationships" r:id="rId5"/>
        </xdr:cNvPr>
        <xdr:cNvSpPr/>
      </xdr:nvSpPr>
      <xdr:spPr>
        <a:xfrm>
          <a:off x="327392" y="6677025"/>
          <a:ext cx="332783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total en programas de pregrado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3542</xdr:colOff>
      <xdr:row>44</xdr:row>
      <xdr:rowOff>142356</xdr:rowOff>
    </xdr:from>
    <xdr:ext cx="3341684" cy="264560"/>
    <xdr:sp macro="" textlink="">
      <xdr:nvSpPr>
        <xdr:cNvPr id="12" name="11 Rectángulo">
          <a:hlinkClick xmlns:r="http://schemas.openxmlformats.org/officeDocument/2006/relationships" r:id="rId6"/>
        </xdr:cNvPr>
        <xdr:cNvSpPr/>
      </xdr:nvSpPr>
      <xdr:spPr>
        <a:xfrm>
          <a:off x="317867" y="7695681"/>
          <a:ext cx="334168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en programas de posgrado</a:t>
          </a:r>
        </a:p>
      </xdr:txBody>
    </xdr:sp>
    <xdr:clientData/>
  </xdr:oneCellAnchor>
  <xdr:oneCellAnchor>
    <xdr:from>
      <xdr:col>0</xdr:col>
      <xdr:colOff>295275</xdr:colOff>
      <xdr:row>7</xdr:row>
      <xdr:rowOff>142875</xdr:rowOff>
    </xdr:from>
    <xdr:ext cx="2019142" cy="264560"/>
    <xdr:sp macro="" textlink="">
      <xdr:nvSpPr>
        <xdr:cNvPr id="13" name="12 Rectángulo">
          <a:hlinkClick xmlns:r="http://schemas.openxmlformats.org/officeDocument/2006/relationships" r:id="rId7"/>
        </xdr:cNvPr>
        <xdr:cNvSpPr/>
      </xdr:nvSpPr>
      <xdr:spPr>
        <a:xfrm>
          <a:off x="295275" y="1314450"/>
          <a:ext cx="2019142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deserción por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programa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285750</xdr:colOff>
      <xdr:row>0</xdr:row>
      <xdr:rowOff>133350</xdr:rowOff>
    </xdr:from>
    <xdr:ext cx="2055627" cy="280205"/>
    <xdr:sp macro="" textlink="">
      <xdr:nvSpPr>
        <xdr:cNvPr id="14" name="13 Rectángulo">
          <a:hlinkClick xmlns:r="http://schemas.openxmlformats.org/officeDocument/2006/relationships" r:id="rId8"/>
        </xdr:cNvPr>
        <xdr:cNvSpPr/>
      </xdr:nvSpPr>
      <xdr:spPr>
        <a:xfrm>
          <a:off x="285750" y="133350"/>
          <a:ext cx="205562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PROGRAMAS ACADÉMICOS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5</xdr:row>
      <xdr:rowOff>123825</xdr:rowOff>
    </xdr:from>
    <xdr:to>
      <xdr:col>0</xdr:col>
      <xdr:colOff>2000578</xdr:colOff>
      <xdr:row>10</xdr:row>
      <xdr:rowOff>157893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12</xdr:row>
      <xdr:rowOff>85725</xdr:rowOff>
    </xdr:from>
    <xdr:to>
      <xdr:col>0</xdr:col>
      <xdr:colOff>1805175</xdr:colOff>
      <xdr:row>16</xdr:row>
      <xdr:rowOff>14025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5</xdr:row>
      <xdr:rowOff>123825</xdr:rowOff>
    </xdr:from>
    <xdr:to>
      <xdr:col>0</xdr:col>
      <xdr:colOff>2000578</xdr:colOff>
      <xdr:row>10</xdr:row>
      <xdr:rowOff>157893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12</xdr:row>
      <xdr:rowOff>85725</xdr:rowOff>
    </xdr:from>
    <xdr:to>
      <xdr:col>0</xdr:col>
      <xdr:colOff>1805175</xdr:colOff>
      <xdr:row>16</xdr:row>
      <xdr:rowOff>14025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3</xdr:row>
      <xdr:rowOff>219075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5</xdr:row>
      <xdr:rowOff>0</xdr:rowOff>
    </xdr:from>
    <xdr:to>
      <xdr:col>0</xdr:col>
      <xdr:colOff>2000578</xdr:colOff>
      <xdr:row>10</xdr:row>
      <xdr:rowOff>34068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11</xdr:row>
      <xdr:rowOff>123825</xdr:rowOff>
    </xdr:from>
    <xdr:to>
      <xdr:col>0</xdr:col>
      <xdr:colOff>1805175</xdr:colOff>
      <xdr:row>15</xdr:row>
      <xdr:rowOff>52125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3</xdr:row>
      <xdr:rowOff>219075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5</xdr:row>
      <xdr:rowOff>0</xdr:rowOff>
    </xdr:from>
    <xdr:to>
      <xdr:col>0</xdr:col>
      <xdr:colOff>2000578</xdr:colOff>
      <xdr:row>10</xdr:row>
      <xdr:rowOff>34068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11</xdr:row>
      <xdr:rowOff>123825</xdr:rowOff>
    </xdr:from>
    <xdr:to>
      <xdr:col>0</xdr:col>
      <xdr:colOff>1805175</xdr:colOff>
      <xdr:row>15</xdr:row>
      <xdr:rowOff>52125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6</xdr:row>
      <xdr:rowOff>0</xdr:rowOff>
    </xdr:from>
    <xdr:to>
      <xdr:col>0</xdr:col>
      <xdr:colOff>2000578</xdr:colOff>
      <xdr:row>11</xdr:row>
      <xdr:rowOff>34068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12</xdr:row>
      <xdr:rowOff>123825</xdr:rowOff>
    </xdr:from>
    <xdr:to>
      <xdr:col>0</xdr:col>
      <xdr:colOff>1805175</xdr:colOff>
      <xdr:row>16</xdr:row>
      <xdr:rowOff>52125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3</xdr:row>
      <xdr:rowOff>219075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4</xdr:row>
      <xdr:rowOff>152400</xdr:rowOff>
    </xdr:from>
    <xdr:to>
      <xdr:col>0</xdr:col>
      <xdr:colOff>2000578</xdr:colOff>
      <xdr:row>10</xdr:row>
      <xdr:rowOff>24543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11</xdr:row>
      <xdr:rowOff>114300</xdr:rowOff>
    </xdr:from>
    <xdr:to>
      <xdr:col>0</xdr:col>
      <xdr:colOff>1805175</xdr:colOff>
      <xdr:row>15</xdr:row>
      <xdr:rowOff>42600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4</xdr:row>
      <xdr:rowOff>323850</xdr:rowOff>
    </xdr:from>
    <xdr:to>
      <xdr:col>0</xdr:col>
      <xdr:colOff>2000578</xdr:colOff>
      <xdr:row>9</xdr:row>
      <xdr:rowOff>34068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10</xdr:row>
      <xdr:rowOff>123825</xdr:rowOff>
    </xdr:from>
    <xdr:to>
      <xdr:col>0</xdr:col>
      <xdr:colOff>1805175</xdr:colOff>
      <xdr:row>14</xdr:row>
      <xdr:rowOff>52125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66009</xdr:colOff>
      <xdr:row>6</xdr:row>
      <xdr:rowOff>0</xdr:rowOff>
    </xdr:from>
    <xdr:to>
      <xdr:col>0</xdr:col>
      <xdr:colOff>2000578</xdr:colOff>
      <xdr:row>11</xdr:row>
      <xdr:rowOff>34068</xdr:rowOff>
    </xdr:to>
    <xdr:sp macro="" textlink="">
      <xdr:nvSpPr>
        <xdr:cNvPr id="5" name="4 Rectángulo"/>
        <xdr:cNvSpPr/>
      </xdr:nvSpPr>
      <xdr:spPr>
        <a:xfrm>
          <a:off x="66009" y="1009650"/>
          <a:ext cx="193456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Bibliográficos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257175</xdr:colOff>
      <xdr:row>12</xdr:row>
      <xdr:rowOff>123825</xdr:rowOff>
    </xdr:from>
    <xdr:to>
      <xdr:col>0</xdr:col>
      <xdr:colOff>1805175</xdr:colOff>
      <xdr:row>16</xdr:row>
      <xdr:rowOff>52125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13" workbookViewId="0"/>
  </sheetViews>
  <sheetFormatPr baseColWidth="10" defaultColWidth="0" defaultRowHeight="12.75" zeroHeight="1" x14ac:dyDescent="0.25"/>
  <cols>
    <col min="1" max="1" width="4.7109375" style="27" customWidth="1"/>
    <col min="2" max="2" width="24.7109375" style="27" customWidth="1"/>
    <col min="3" max="3" width="90.7109375" style="27" customWidth="1"/>
    <col min="4" max="4" width="24.7109375" style="27" customWidth="1"/>
    <col min="5" max="5" width="4.7109375" style="27" customWidth="1"/>
    <col min="6" max="16384" width="11.42578125" style="27" hidden="1"/>
  </cols>
  <sheetData>
    <row r="1" spans="2:5" s="24" customFormat="1" x14ac:dyDescent="0.25">
      <c r="B1" s="22"/>
      <c r="C1" s="23"/>
      <c r="D1" s="23"/>
      <c r="E1" s="23"/>
    </row>
    <row r="2" spans="2:5" s="24" customFormat="1" x14ac:dyDescent="0.2">
      <c r="B2" s="21"/>
      <c r="C2" s="21"/>
      <c r="D2" s="21"/>
      <c r="E2" s="23"/>
    </row>
    <row r="3" spans="2:5" s="24" customFormat="1" x14ac:dyDescent="0.2">
      <c r="B3" s="21"/>
      <c r="C3" s="20"/>
      <c r="D3" s="21"/>
      <c r="E3" s="23"/>
    </row>
    <row r="4" spans="2:5" s="24" customFormat="1" x14ac:dyDescent="0.2">
      <c r="B4" s="21"/>
      <c r="C4" s="21"/>
      <c r="D4" s="21"/>
      <c r="E4" s="23"/>
    </row>
    <row r="5" spans="2:5" s="24" customFormat="1" x14ac:dyDescent="0.2">
      <c r="B5" s="21"/>
      <c r="C5" s="20"/>
      <c r="D5" s="21"/>
      <c r="E5" s="23"/>
    </row>
    <row r="6" spans="2:5" s="24" customFormat="1" x14ac:dyDescent="0.2">
      <c r="B6" s="21"/>
      <c r="C6" s="20"/>
      <c r="D6" s="21"/>
      <c r="E6" s="23"/>
    </row>
    <row r="7" spans="2:5" s="24" customFormat="1" x14ac:dyDescent="0.2">
      <c r="B7" s="21"/>
      <c r="C7" s="20"/>
      <c r="D7" s="21"/>
      <c r="E7" s="23"/>
    </row>
    <row r="8" spans="2:5" s="24" customFormat="1" x14ac:dyDescent="0.2">
      <c r="B8" s="21"/>
      <c r="C8" s="20"/>
      <c r="D8" s="21"/>
      <c r="E8" s="23"/>
    </row>
    <row r="9" spans="2:5" s="24" customFormat="1" x14ac:dyDescent="0.2">
      <c r="B9" s="21"/>
      <c r="C9" s="21"/>
      <c r="D9" s="21"/>
      <c r="E9" s="23"/>
    </row>
    <row r="10" spans="2:5" s="24" customFormat="1" x14ac:dyDescent="0.25">
      <c r="B10" s="23"/>
      <c r="C10" s="23"/>
      <c r="D10" s="23"/>
      <c r="E10" s="23"/>
    </row>
    <row r="11" spans="2:5" s="24" customFormat="1" x14ac:dyDescent="0.25">
      <c r="B11" s="23"/>
      <c r="C11" s="22"/>
      <c r="D11" s="23"/>
      <c r="E11" s="23"/>
    </row>
    <row r="12" spans="2:5" s="26" customFormat="1" x14ac:dyDescent="0.2">
      <c r="B12" s="25"/>
    </row>
    <row r="13" spans="2:5" x14ac:dyDescent="0.25"/>
    <row r="14" spans="2:5" x14ac:dyDescent="0.25"/>
    <row r="15" spans="2:5" x14ac:dyDescent="0.25"/>
    <row r="16" spans="2:5" x14ac:dyDescent="0.25"/>
    <row r="17" spans="1:2" x14ac:dyDescent="0.25"/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x14ac:dyDescent="0.25">
      <c r="A30" s="28"/>
      <c r="B30" s="29"/>
    </row>
    <row r="31" spans="1:2" x14ac:dyDescent="0.25">
      <c r="A31" s="28"/>
    </row>
    <row r="32" spans="1:2" x14ac:dyDescent="0.25">
      <c r="A32" s="28"/>
      <c r="B32" s="29"/>
    </row>
    <row r="33" spans="1:2" x14ac:dyDescent="0.25">
      <c r="A33" s="28"/>
    </row>
    <row r="34" spans="1:2" x14ac:dyDescent="0.25">
      <c r="A34" s="28"/>
      <c r="B34" s="29"/>
    </row>
    <row r="35" spans="1:2" x14ac:dyDescent="0.25">
      <c r="A35" s="28"/>
    </row>
    <row r="36" spans="1:2" x14ac:dyDescent="0.25">
      <c r="A36" s="28"/>
      <c r="B36" s="29"/>
    </row>
    <row r="37" spans="1:2" x14ac:dyDescent="0.25"/>
    <row r="38" spans="1:2" x14ac:dyDescent="0.25">
      <c r="B38" s="29"/>
    </row>
    <row r="39" spans="1:2" x14ac:dyDescent="0.25"/>
    <row r="40" spans="1:2" x14ac:dyDescent="0.25">
      <c r="B40" s="29"/>
    </row>
    <row r="41" spans="1:2" x14ac:dyDescent="0.25">
      <c r="B41" s="29"/>
    </row>
    <row r="42" spans="1:2" x14ac:dyDescent="0.25"/>
    <row r="43" spans="1:2" x14ac:dyDescent="0.25">
      <c r="B43" s="29"/>
    </row>
    <row r="44" spans="1:2" x14ac:dyDescent="0.25"/>
    <row r="45" spans="1:2" x14ac:dyDescent="0.25"/>
    <row r="46" spans="1:2" x14ac:dyDescent="0.25"/>
    <row r="47" spans="1:2" x14ac:dyDescent="0.25"/>
    <row r="48" spans="1:2" x14ac:dyDescent="0.25">
      <c r="B48" s="29"/>
    </row>
    <row r="49" spans="2:2" x14ac:dyDescent="0.25"/>
    <row r="50" spans="2:2" x14ac:dyDescent="0.25">
      <c r="B50" s="29"/>
    </row>
    <row r="51" spans="2:2" x14ac:dyDescent="0.25"/>
    <row r="52" spans="2:2" x14ac:dyDescent="0.25"/>
    <row r="53" spans="2:2" x14ac:dyDescent="0.25"/>
    <row r="54" spans="2:2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/>
    <row r="59" spans="2:2" hidden="1" x14ac:dyDescent="0.25"/>
    <row r="60" spans="2:2" hidden="1" x14ac:dyDescent="0.25"/>
    <row r="61" spans="2:2" hidden="1" x14ac:dyDescent="0.25"/>
    <row r="62" spans="2:2" hidden="1" x14ac:dyDescent="0.25"/>
    <row r="63" spans="2:2" hidden="1" x14ac:dyDescent="0.25"/>
    <row r="64" spans="2: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pane xSplit="1" topLeftCell="B1" activePane="topRight" state="frozen"/>
      <selection pane="topRight" activeCell="C24" sqref="C24"/>
    </sheetView>
  </sheetViews>
  <sheetFormatPr baseColWidth="10" defaultColWidth="0" defaultRowHeight="12.75" zeroHeight="1" x14ac:dyDescent="0.25"/>
  <cols>
    <col min="1" max="1" width="30.7109375" style="90" customWidth="1"/>
    <col min="2" max="2" width="20.7109375" style="31" customWidth="1"/>
    <col min="3" max="3" width="32.7109375" style="31" customWidth="1"/>
    <col min="4" max="5" width="10.7109375" style="31" customWidth="1"/>
    <col min="6" max="6" width="14.7109375" style="31" bestFit="1" customWidth="1"/>
    <col min="7" max="7" width="20.7109375" style="31" customWidth="1"/>
    <col min="8" max="8" width="11.42578125" style="31" hidden="1" customWidth="1"/>
    <col min="9" max="15" width="0" style="31" hidden="1" customWidth="1"/>
    <col min="16" max="16384" width="11.42578125" style="31" hidden="1"/>
  </cols>
  <sheetData>
    <row r="1" spans="1:6" x14ac:dyDescent="0.25"/>
    <row r="2" spans="1:6" s="48" customFormat="1" ht="15.75" x14ac:dyDescent="0.25">
      <c r="A2" s="91"/>
      <c r="C2" s="117" t="s">
        <v>170</v>
      </c>
      <c r="D2" s="117"/>
      <c r="E2" s="117"/>
      <c r="F2" s="117"/>
    </row>
    <row r="3" spans="1:6" x14ac:dyDescent="0.25"/>
    <row r="4" spans="1:6" ht="25.5" x14ac:dyDescent="0.25">
      <c r="C4" s="30" t="s">
        <v>171</v>
      </c>
      <c r="D4" s="30" t="s">
        <v>172</v>
      </c>
      <c r="E4" s="30" t="s">
        <v>173</v>
      </c>
      <c r="F4" s="30" t="s">
        <v>174</v>
      </c>
    </row>
    <row r="5" spans="1:6" x14ac:dyDescent="0.25">
      <c r="C5" s="86" t="s">
        <v>175</v>
      </c>
      <c r="D5" s="77"/>
      <c r="E5" s="77"/>
      <c r="F5" s="77"/>
    </row>
    <row r="6" spans="1:6" x14ac:dyDescent="0.25">
      <c r="C6" s="86" t="s">
        <v>65</v>
      </c>
      <c r="D6" s="77"/>
      <c r="E6" s="77"/>
      <c r="F6" s="77"/>
    </row>
    <row r="7" spans="1:6" x14ac:dyDescent="0.25">
      <c r="C7" s="86" t="s">
        <v>66</v>
      </c>
      <c r="D7" s="77"/>
      <c r="E7" s="77"/>
      <c r="F7" s="77"/>
    </row>
    <row r="8" spans="1:6" x14ac:dyDescent="0.25">
      <c r="C8" s="86" t="s">
        <v>68</v>
      </c>
      <c r="D8" s="77"/>
      <c r="E8" s="77"/>
      <c r="F8" s="77"/>
    </row>
    <row r="9" spans="1:6" x14ac:dyDescent="0.25">
      <c r="C9" s="86" t="s">
        <v>67</v>
      </c>
      <c r="D9" s="77"/>
      <c r="E9" s="77"/>
      <c r="F9" s="77"/>
    </row>
    <row r="10" spans="1:6" x14ac:dyDescent="0.25">
      <c r="C10" s="86" t="s">
        <v>69</v>
      </c>
      <c r="D10" s="77"/>
      <c r="E10" s="77"/>
      <c r="F10" s="77"/>
    </row>
    <row r="11" spans="1:6" x14ac:dyDescent="0.25">
      <c r="C11" s="86" t="s">
        <v>70</v>
      </c>
      <c r="D11" s="77"/>
      <c r="E11" s="77"/>
      <c r="F11" s="77"/>
    </row>
    <row r="12" spans="1:6" x14ac:dyDescent="0.25">
      <c r="C12" s="86" t="s">
        <v>176</v>
      </c>
      <c r="D12" s="77"/>
      <c r="E12" s="77"/>
      <c r="F12" s="77"/>
    </row>
    <row r="13" spans="1:6" ht="25.5" x14ac:dyDescent="0.25">
      <c r="C13" s="59" t="s">
        <v>71</v>
      </c>
      <c r="D13" s="77"/>
      <c r="E13" s="77"/>
      <c r="F13" s="77"/>
    </row>
    <row r="14" spans="1:6" x14ac:dyDescent="0.25">
      <c r="C14" s="86" t="s">
        <v>72</v>
      </c>
      <c r="D14" s="77"/>
      <c r="E14" s="77"/>
      <c r="F14" s="77"/>
    </row>
    <row r="15" spans="1:6" x14ac:dyDescent="0.25">
      <c r="C15" s="86" t="s">
        <v>177</v>
      </c>
      <c r="D15" s="77"/>
      <c r="E15" s="77"/>
      <c r="F15" s="77"/>
    </row>
    <row r="16" spans="1:6" x14ac:dyDescent="0.25">
      <c r="C16" s="86" t="s">
        <v>178</v>
      </c>
      <c r="D16" s="77"/>
      <c r="E16" s="77"/>
      <c r="F16" s="77"/>
    </row>
    <row r="17" spans="3:6" x14ac:dyDescent="0.25">
      <c r="C17" s="86" t="s">
        <v>179</v>
      </c>
      <c r="D17" s="77"/>
      <c r="E17" s="77"/>
      <c r="F17" s="77"/>
    </row>
    <row r="18" spans="3:6" x14ac:dyDescent="0.25">
      <c r="C18" s="86" t="s">
        <v>180</v>
      </c>
      <c r="D18" s="87"/>
      <c r="E18" s="87"/>
      <c r="F18" s="88"/>
    </row>
    <row r="19" spans="3:6" x14ac:dyDescent="0.25">
      <c r="C19" s="30" t="s">
        <v>1</v>
      </c>
      <c r="D19" s="92">
        <f>SUM(D5:D18)</f>
        <v>0</v>
      </c>
      <c r="E19" s="92">
        <f>SUM(E5:E18)</f>
        <v>0</v>
      </c>
      <c r="F19" s="92">
        <f>SUM(F5:F18)</f>
        <v>0</v>
      </c>
    </row>
    <row r="20" spans="3:6" x14ac:dyDescent="0.25">
      <c r="F20" s="89"/>
    </row>
    <row r="21" spans="3:6" x14ac:dyDescent="0.25">
      <c r="C21" s="42" t="s">
        <v>82</v>
      </c>
    </row>
    <row r="22" spans="3:6" ht="12.75" customHeight="1" x14ac:dyDescent="0.25"/>
    <row r="23" spans="3:6" x14ac:dyDescent="0.25"/>
    <row r="24" spans="3:6" x14ac:dyDescent="0.25"/>
    <row r="25" spans="3:6" x14ac:dyDescent="0.25"/>
    <row r="26" spans="3:6" hidden="1" x14ac:dyDescent="0.25"/>
    <row r="27" spans="3:6" hidden="1" x14ac:dyDescent="0.25"/>
    <row r="28" spans="3:6" hidden="1" x14ac:dyDescent="0.25"/>
    <row r="29" spans="3:6" hidden="1" x14ac:dyDescent="0.25"/>
    <row r="30" spans="3:6" hidden="1" x14ac:dyDescent="0.25"/>
    <row r="31" spans="3:6" hidden="1" x14ac:dyDescent="0.25"/>
    <row r="32" spans="3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x14ac:dyDescent="0.25"/>
    <row r="46" x14ac:dyDescent="0.25"/>
    <row r="47" x14ac:dyDescent="0.25"/>
    <row r="48" x14ac:dyDescent="0.25"/>
    <row r="49" x14ac:dyDescent="0.25"/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X59"/>
  <sheetViews>
    <sheetView showZeros="0" workbookViewId="0"/>
  </sheetViews>
  <sheetFormatPr baseColWidth="10" defaultRowHeight="12.75" x14ac:dyDescent="0.25"/>
  <cols>
    <col min="1" max="1" width="4.7109375" style="2" customWidth="1"/>
    <col min="2" max="2" width="15.5703125" style="2" bestFit="1" customWidth="1"/>
    <col min="3" max="3" width="11.42578125" style="2" bestFit="1" customWidth="1"/>
    <col min="4" max="19" width="6.7109375" style="2" customWidth="1"/>
    <col min="20" max="20" width="6.7109375" style="2" bestFit="1" customWidth="1"/>
    <col min="21" max="24" width="6.7109375" style="2" customWidth="1"/>
    <col min="25" max="16384" width="11.42578125" style="2"/>
  </cols>
  <sheetData>
    <row r="2" spans="2:22" s="6" customFormat="1" ht="15.75" x14ac:dyDescent="0.25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2:22" x14ac:dyDescent="0.25">
      <c r="B4" s="4"/>
      <c r="C4" s="3">
        <v>2003</v>
      </c>
      <c r="D4" s="3">
        <v>2004</v>
      </c>
      <c r="E4" s="3">
        <v>2005</v>
      </c>
      <c r="F4" s="3">
        <v>2006</v>
      </c>
      <c r="G4" s="3">
        <v>2007</v>
      </c>
      <c r="H4" s="3">
        <v>2008</v>
      </c>
      <c r="I4" s="3">
        <v>2009</v>
      </c>
      <c r="J4" s="3">
        <v>2010</v>
      </c>
      <c r="K4" s="3">
        <v>2011</v>
      </c>
      <c r="L4" s="3">
        <v>2012</v>
      </c>
      <c r="M4" s="3">
        <v>2013</v>
      </c>
    </row>
    <row r="5" spans="2:22" x14ac:dyDescent="0.25">
      <c r="B5" s="4" t="s">
        <v>2</v>
      </c>
      <c r="C5" s="7">
        <v>44</v>
      </c>
      <c r="D5" s="7">
        <v>45</v>
      </c>
      <c r="E5" s="7">
        <v>49</v>
      </c>
      <c r="F5" s="7">
        <v>54</v>
      </c>
      <c r="G5" s="7">
        <v>71</v>
      </c>
      <c r="H5" s="7">
        <v>95</v>
      </c>
      <c r="I5" s="7">
        <v>99</v>
      </c>
      <c r="J5" s="7">
        <v>108</v>
      </c>
      <c r="K5" s="14">
        <v>107</v>
      </c>
      <c r="L5" s="15">
        <v>110</v>
      </c>
      <c r="M5" s="7">
        <v>101</v>
      </c>
    </row>
    <row r="6" spans="2:22" x14ac:dyDescent="0.25">
      <c r="B6" s="4" t="s">
        <v>3</v>
      </c>
      <c r="C6" s="7">
        <v>38</v>
      </c>
      <c r="D6" s="7">
        <v>42</v>
      </c>
      <c r="E6" s="7">
        <v>44</v>
      </c>
      <c r="F6" s="7">
        <v>45</v>
      </c>
      <c r="G6" s="7">
        <v>50</v>
      </c>
      <c r="H6" s="7">
        <v>56</v>
      </c>
      <c r="I6" s="7">
        <v>76</v>
      </c>
      <c r="J6" s="7">
        <v>85</v>
      </c>
      <c r="K6" s="14">
        <v>89</v>
      </c>
      <c r="L6" s="15">
        <v>89</v>
      </c>
      <c r="M6" s="7">
        <v>85</v>
      </c>
    </row>
    <row r="9" spans="2:22" ht="15.75" x14ac:dyDescent="0.25">
      <c r="B9" s="150" t="s">
        <v>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1" spans="2:22" ht="25.5" x14ac:dyDescent="0.25">
      <c r="B11" s="4"/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43</v>
      </c>
      <c r="N11" s="5" t="s">
        <v>47</v>
      </c>
      <c r="O11" s="5" t="s">
        <v>48</v>
      </c>
      <c r="P11" s="18" t="s">
        <v>49</v>
      </c>
      <c r="Q11" s="5" t="s">
        <v>57</v>
      </c>
    </row>
    <row r="12" spans="2:22" x14ac:dyDescent="0.25">
      <c r="B12" s="4" t="s">
        <v>15</v>
      </c>
      <c r="C12" s="8">
        <v>13.05</v>
      </c>
      <c r="D12" s="8">
        <v>9.0500000000000007</v>
      </c>
      <c r="E12" s="8">
        <v>9.76</v>
      </c>
      <c r="F12" s="8">
        <v>10.42</v>
      </c>
      <c r="G12" s="8">
        <v>11.12</v>
      </c>
      <c r="H12" s="8">
        <v>11.03</v>
      </c>
      <c r="I12" s="8">
        <v>11.14</v>
      </c>
      <c r="J12" s="8">
        <v>11.54</v>
      </c>
      <c r="K12" s="8">
        <v>10.55</v>
      </c>
      <c r="L12" s="8">
        <v>10.93</v>
      </c>
      <c r="M12" s="8">
        <v>10.3508900446854</v>
      </c>
      <c r="N12" s="8">
        <v>11.232091690544401</v>
      </c>
      <c r="O12" s="8">
        <v>11.185835849574501</v>
      </c>
      <c r="P12" s="8">
        <v>14.794369307204001</v>
      </c>
      <c r="Q12" s="8">
        <v>9.05264564404062</v>
      </c>
      <c r="S12" s="19"/>
      <c r="T12" s="19"/>
      <c r="U12" s="19"/>
    </row>
    <row r="13" spans="2:22" x14ac:dyDescent="0.25">
      <c r="B13" s="4" t="s">
        <v>16</v>
      </c>
      <c r="C13" s="9">
        <v>9.2189999999999994</v>
      </c>
      <c r="D13" s="9">
        <v>9.1649999999999991</v>
      </c>
      <c r="E13" s="9">
        <v>10.086</v>
      </c>
      <c r="F13" s="9">
        <v>10.37</v>
      </c>
      <c r="G13" s="9">
        <v>10.878</v>
      </c>
      <c r="H13" s="9">
        <v>11.24</v>
      </c>
      <c r="I13" s="9">
        <v>11.907999999999999</v>
      </c>
      <c r="J13" s="9">
        <v>12.087999999999999</v>
      </c>
      <c r="K13" s="9">
        <v>12.657999999999999</v>
      </c>
      <c r="L13" s="9">
        <v>12.959</v>
      </c>
      <c r="M13" s="9">
        <v>13.651</v>
      </c>
      <c r="N13" s="9">
        <v>13.96</v>
      </c>
      <c r="O13" s="9">
        <v>14.571999999999999</v>
      </c>
      <c r="P13" s="9">
        <v>14.492000000000001</v>
      </c>
      <c r="Q13" s="9">
        <v>14.968</v>
      </c>
    </row>
    <row r="16" spans="2:22" ht="15.75" x14ac:dyDescent="0.25">
      <c r="B16" s="150" t="s">
        <v>18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8" spans="2:24" x14ac:dyDescent="0.25">
      <c r="B18" s="10"/>
      <c r="C18" s="11" t="s">
        <v>19</v>
      </c>
      <c r="D18" s="11" t="s">
        <v>20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11" t="s">
        <v>26</v>
      </c>
      <c r="K18" s="11" t="s">
        <v>27</v>
      </c>
      <c r="L18" s="11" t="s">
        <v>28</v>
      </c>
      <c r="M18" s="11" t="s">
        <v>29</v>
      </c>
      <c r="N18" s="11" t="s">
        <v>30</v>
      </c>
      <c r="O18" s="11" t="s">
        <v>31</v>
      </c>
      <c r="P18" s="11" t="s">
        <v>32</v>
      </c>
      <c r="Q18" s="11" t="s">
        <v>33</v>
      </c>
      <c r="R18" s="11" t="s">
        <v>34</v>
      </c>
      <c r="S18" s="11" t="s">
        <v>35</v>
      </c>
      <c r="T18" s="11" t="s">
        <v>36</v>
      </c>
      <c r="U18" s="11" t="s">
        <v>45</v>
      </c>
      <c r="V18" s="11" t="s">
        <v>46</v>
      </c>
      <c r="W18" s="11" t="s">
        <v>50</v>
      </c>
      <c r="X18" s="11" t="s">
        <v>58</v>
      </c>
    </row>
    <row r="19" spans="2:24" x14ac:dyDescent="0.25">
      <c r="B19" s="4" t="s">
        <v>17</v>
      </c>
      <c r="C19" s="12">
        <v>3646</v>
      </c>
      <c r="D19" s="12">
        <v>2990</v>
      </c>
      <c r="E19" s="12">
        <v>2893</v>
      </c>
      <c r="F19" s="12">
        <v>2575</v>
      </c>
      <c r="G19" s="12">
        <v>3745</v>
      </c>
      <c r="H19" s="12">
        <v>2792</v>
      </c>
      <c r="I19" s="12">
        <v>3593</v>
      </c>
      <c r="J19" s="12">
        <v>2864</v>
      </c>
      <c r="K19" s="12">
        <v>3739</v>
      </c>
      <c r="L19" s="12">
        <v>3244</v>
      </c>
      <c r="M19" s="12">
        <v>3964</v>
      </c>
      <c r="N19" s="12">
        <v>3339</v>
      </c>
      <c r="O19" s="12">
        <v>4646</v>
      </c>
      <c r="P19" s="12">
        <v>3979</v>
      </c>
      <c r="Q19" s="12">
        <v>4327</v>
      </c>
      <c r="R19" s="12">
        <v>3948</v>
      </c>
      <c r="S19" s="12">
        <v>5868</v>
      </c>
      <c r="T19" s="12">
        <v>4059</v>
      </c>
      <c r="U19" s="12">
        <v>4597</v>
      </c>
      <c r="V19" s="12">
        <v>3183</v>
      </c>
      <c r="W19" s="12">
        <v>5085</v>
      </c>
      <c r="X19" s="12">
        <v>3878</v>
      </c>
    </row>
    <row r="22" spans="2:24" ht="15.75" x14ac:dyDescent="0.25">
      <c r="B22" s="150" t="s">
        <v>37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4" spans="2:24" x14ac:dyDescent="0.25">
      <c r="B24" s="7"/>
      <c r="C24" s="11" t="s">
        <v>19</v>
      </c>
      <c r="D24" s="11" t="s">
        <v>20</v>
      </c>
      <c r="E24" s="11" t="s">
        <v>21</v>
      </c>
      <c r="F24" s="11" t="s">
        <v>22</v>
      </c>
      <c r="G24" s="11" t="s">
        <v>23</v>
      </c>
      <c r="H24" s="11" t="s">
        <v>24</v>
      </c>
      <c r="I24" s="11" t="s">
        <v>25</v>
      </c>
      <c r="J24" s="11" t="s">
        <v>26</v>
      </c>
      <c r="K24" s="11" t="s">
        <v>27</v>
      </c>
      <c r="L24" s="11" t="s">
        <v>28</v>
      </c>
      <c r="M24" s="11" t="s">
        <v>29</v>
      </c>
      <c r="N24" s="11" t="s">
        <v>30</v>
      </c>
      <c r="O24" s="11" t="s">
        <v>31</v>
      </c>
      <c r="P24" s="11" t="s">
        <v>32</v>
      </c>
      <c r="Q24" s="11" t="s">
        <v>33</v>
      </c>
      <c r="R24" s="11" t="s">
        <v>34</v>
      </c>
      <c r="S24" s="11" t="s">
        <v>35</v>
      </c>
      <c r="T24" s="11" t="s">
        <v>36</v>
      </c>
      <c r="U24" s="11" t="s">
        <v>45</v>
      </c>
      <c r="V24" s="11" t="s">
        <v>46</v>
      </c>
      <c r="W24" s="11" t="s">
        <v>50</v>
      </c>
      <c r="X24" s="11" t="s">
        <v>58</v>
      </c>
    </row>
    <row r="25" spans="2:24" x14ac:dyDescent="0.25">
      <c r="B25" s="4" t="s">
        <v>17</v>
      </c>
      <c r="C25" s="12">
        <v>1474</v>
      </c>
      <c r="D25" s="12">
        <v>1425</v>
      </c>
      <c r="E25" s="12">
        <v>1524</v>
      </c>
      <c r="F25" s="12">
        <v>1495</v>
      </c>
      <c r="G25" s="12">
        <v>1939</v>
      </c>
      <c r="H25" s="12">
        <v>1607</v>
      </c>
      <c r="I25" s="12">
        <v>1900</v>
      </c>
      <c r="J25" s="12">
        <v>1624</v>
      </c>
      <c r="K25" s="12">
        <v>1753</v>
      </c>
      <c r="L25" s="12">
        <v>1700</v>
      </c>
      <c r="M25" s="12">
        <v>1902</v>
      </c>
      <c r="N25" s="12">
        <v>1760</v>
      </c>
      <c r="O25" s="12">
        <v>2215</v>
      </c>
      <c r="P25" s="12">
        <v>1988</v>
      </c>
      <c r="Q25" s="12">
        <v>2165</v>
      </c>
      <c r="R25" s="12">
        <v>2200</v>
      </c>
      <c r="S25" s="12">
        <v>2225</v>
      </c>
      <c r="T25" s="12">
        <v>1901</v>
      </c>
      <c r="U25" s="12">
        <v>2193</v>
      </c>
      <c r="V25" s="12">
        <v>1770</v>
      </c>
      <c r="W25" s="12">
        <v>2150</v>
      </c>
      <c r="X25" s="12">
        <v>2083</v>
      </c>
    </row>
    <row r="28" spans="2:24" ht="15.75" x14ac:dyDescent="0.25">
      <c r="B28" s="150" t="s">
        <v>38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30" spans="2:24" x14ac:dyDescent="0.25">
      <c r="B30" s="7"/>
      <c r="C30" s="11" t="s">
        <v>19</v>
      </c>
      <c r="D30" s="11" t="s">
        <v>20</v>
      </c>
      <c r="E30" s="11" t="s">
        <v>21</v>
      </c>
      <c r="F30" s="11" t="s">
        <v>22</v>
      </c>
      <c r="G30" s="11" t="s">
        <v>23</v>
      </c>
      <c r="H30" s="11" t="s">
        <v>24</v>
      </c>
      <c r="I30" s="11" t="s">
        <v>25</v>
      </c>
      <c r="J30" s="11" t="s">
        <v>26</v>
      </c>
      <c r="K30" s="11" t="s">
        <v>27</v>
      </c>
      <c r="L30" s="11" t="s">
        <v>28</v>
      </c>
      <c r="M30" s="11" t="s">
        <v>29</v>
      </c>
      <c r="N30" s="11" t="s">
        <v>30</v>
      </c>
      <c r="O30" s="11" t="s">
        <v>31</v>
      </c>
      <c r="P30" s="11" t="s">
        <v>32</v>
      </c>
      <c r="Q30" s="11" t="s">
        <v>33</v>
      </c>
      <c r="R30" s="11" t="s">
        <v>34</v>
      </c>
      <c r="S30" s="11" t="s">
        <v>35</v>
      </c>
      <c r="T30" s="11" t="s">
        <v>36</v>
      </c>
      <c r="U30" s="11" t="s">
        <v>45</v>
      </c>
      <c r="V30" s="11" t="s">
        <v>46</v>
      </c>
      <c r="W30" s="11" t="s">
        <v>50</v>
      </c>
      <c r="X30" s="11" t="s">
        <v>58</v>
      </c>
    </row>
    <row r="31" spans="2:24" x14ac:dyDescent="0.25">
      <c r="B31" s="4" t="s">
        <v>17</v>
      </c>
      <c r="C31" s="12">
        <v>1442</v>
      </c>
      <c r="D31" s="12">
        <v>1446</v>
      </c>
      <c r="E31" s="12">
        <v>1722</v>
      </c>
      <c r="F31" s="12">
        <v>1755</v>
      </c>
      <c r="G31" s="12">
        <v>1981</v>
      </c>
      <c r="H31" s="12">
        <v>1665</v>
      </c>
      <c r="I31" s="12">
        <v>1955</v>
      </c>
      <c r="J31" s="12">
        <v>1743</v>
      </c>
      <c r="K31" s="12">
        <v>1804</v>
      </c>
      <c r="L31" s="12">
        <v>1747</v>
      </c>
      <c r="M31" s="12">
        <v>1902</v>
      </c>
      <c r="N31" s="12">
        <v>1772</v>
      </c>
      <c r="O31" s="12">
        <v>2290</v>
      </c>
      <c r="P31" s="12">
        <v>1713</v>
      </c>
      <c r="Q31" s="12">
        <v>2172</v>
      </c>
      <c r="R31" s="12">
        <v>2258</v>
      </c>
      <c r="S31" s="12">
        <v>2226</v>
      </c>
      <c r="T31" s="12">
        <v>1921</v>
      </c>
      <c r="U31" s="12">
        <v>2197</v>
      </c>
      <c r="V31" s="12">
        <v>1946</v>
      </c>
      <c r="W31" s="12">
        <v>2234</v>
      </c>
      <c r="X31" s="12">
        <v>2168</v>
      </c>
    </row>
    <row r="34" spans="2:24" ht="15.75" x14ac:dyDescent="0.25">
      <c r="B34" s="150" t="s">
        <v>39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6" spans="2:24" x14ac:dyDescent="0.25">
      <c r="B36" s="7"/>
      <c r="C36" s="11" t="s">
        <v>19</v>
      </c>
      <c r="D36" s="11" t="s">
        <v>20</v>
      </c>
      <c r="E36" s="11" t="s">
        <v>21</v>
      </c>
      <c r="F36" s="11" t="s">
        <v>22</v>
      </c>
      <c r="G36" s="11" t="s">
        <v>23</v>
      </c>
      <c r="H36" s="11" t="s">
        <v>24</v>
      </c>
      <c r="I36" s="11" t="s">
        <v>25</v>
      </c>
      <c r="J36" s="11" t="s">
        <v>26</v>
      </c>
      <c r="K36" s="11" t="s">
        <v>27</v>
      </c>
      <c r="L36" s="11" t="s">
        <v>28</v>
      </c>
      <c r="M36" s="11" t="s">
        <v>29</v>
      </c>
      <c r="N36" s="11" t="s">
        <v>30</v>
      </c>
      <c r="O36" s="11" t="s">
        <v>31</v>
      </c>
      <c r="P36" s="11" t="s">
        <v>32</v>
      </c>
      <c r="Q36" s="11" t="s">
        <v>33</v>
      </c>
      <c r="R36" s="11" t="s">
        <v>34</v>
      </c>
      <c r="S36" s="11" t="s">
        <v>35</v>
      </c>
      <c r="T36" s="11" t="s">
        <v>36</v>
      </c>
      <c r="U36" s="11" t="s">
        <v>45</v>
      </c>
      <c r="V36" s="11" t="s">
        <v>46</v>
      </c>
      <c r="W36" s="11" t="s">
        <v>50</v>
      </c>
      <c r="X36" s="11" t="s">
        <v>58</v>
      </c>
    </row>
    <row r="37" spans="2:24" x14ac:dyDescent="0.25">
      <c r="B37" s="4" t="s">
        <v>17</v>
      </c>
      <c r="C37" s="12">
        <v>1288</v>
      </c>
      <c r="D37" s="12">
        <v>1364</v>
      </c>
      <c r="E37" s="12">
        <v>1527</v>
      </c>
      <c r="F37" s="12">
        <v>1484</v>
      </c>
      <c r="G37" s="12">
        <v>1940</v>
      </c>
      <c r="H37" s="12">
        <v>1446</v>
      </c>
      <c r="I37" s="12">
        <v>1767</v>
      </c>
      <c r="J37" s="12">
        <v>1515</v>
      </c>
      <c r="K37" s="12">
        <v>1711</v>
      </c>
      <c r="L37" s="12">
        <v>1623</v>
      </c>
      <c r="M37" s="12">
        <v>1853</v>
      </c>
      <c r="N37" s="12">
        <v>1667</v>
      </c>
      <c r="O37" s="12">
        <v>2150</v>
      </c>
      <c r="P37" s="12">
        <v>1917</v>
      </c>
      <c r="Q37" s="12">
        <v>2128</v>
      </c>
      <c r="R37" s="12">
        <v>2145</v>
      </c>
      <c r="S37" s="12">
        <v>2179</v>
      </c>
      <c r="T37" s="12">
        <v>1840</v>
      </c>
      <c r="U37" s="12">
        <v>2155</v>
      </c>
      <c r="V37" s="12">
        <v>1751</v>
      </c>
      <c r="W37" s="12">
        <v>2151</v>
      </c>
      <c r="X37" s="12">
        <v>2069</v>
      </c>
    </row>
    <row r="40" spans="2:24" ht="15.75" x14ac:dyDescent="0.25">
      <c r="B40" s="150" t="s">
        <v>40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2" spans="2:24" x14ac:dyDescent="0.25">
      <c r="B42" s="7"/>
      <c r="C42" s="11" t="s">
        <v>19</v>
      </c>
      <c r="D42" s="11" t="s">
        <v>20</v>
      </c>
      <c r="E42" s="11" t="s">
        <v>21</v>
      </c>
      <c r="F42" s="11" t="s">
        <v>22</v>
      </c>
      <c r="G42" s="11" t="s">
        <v>23</v>
      </c>
      <c r="H42" s="11" t="s">
        <v>24</v>
      </c>
      <c r="I42" s="11" t="s">
        <v>25</v>
      </c>
      <c r="J42" s="11" t="s">
        <v>26</v>
      </c>
      <c r="K42" s="11" t="s">
        <v>27</v>
      </c>
      <c r="L42" s="11" t="s">
        <v>28</v>
      </c>
      <c r="M42" s="11" t="s">
        <v>29</v>
      </c>
      <c r="N42" s="11" t="s">
        <v>30</v>
      </c>
      <c r="O42" s="11" t="s">
        <v>31</v>
      </c>
      <c r="P42" s="11" t="s">
        <v>32</v>
      </c>
      <c r="Q42" s="11" t="s">
        <v>33</v>
      </c>
      <c r="R42" s="11" t="s">
        <v>34</v>
      </c>
      <c r="S42" s="11" t="s">
        <v>35</v>
      </c>
      <c r="T42" s="11" t="s">
        <v>36</v>
      </c>
      <c r="U42" s="11" t="s">
        <v>45</v>
      </c>
      <c r="V42" s="11" t="s">
        <v>46</v>
      </c>
      <c r="W42" s="11" t="s">
        <v>50</v>
      </c>
      <c r="X42" s="11" t="s">
        <v>58</v>
      </c>
    </row>
    <row r="43" spans="2:24" x14ac:dyDescent="0.25">
      <c r="B43" s="4" t="s">
        <v>17</v>
      </c>
      <c r="C43" s="12">
        <v>6697</v>
      </c>
      <c r="D43" s="12">
        <v>7246</v>
      </c>
      <c r="E43" s="12">
        <v>7921</v>
      </c>
      <c r="F43" s="12">
        <v>8441</v>
      </c>
      <c r="G43" s="12">
        <v>9193</v>
      </c>
      <c r="H43" s="12">
        <v>9047</v>
      </c>
      <c r="I43" s="12">
        <v>10016</v>
      </c>
      <c r="J43" s="12">
        <v>10323</v>
      </c>
      <c r="K43" s="12">
        <v>10867</v>
      </c>
      <c r="L43" s="12">
        <v>11229</v>
      </c>
      <c r="M43" s="12">
        <v>11916</v>
      </c>
      <c r="N43" s="12">
        <v>12109</v>
      </c>
      <c r="O43" s="12">
        <v>12879</v>
      </c>
      <c r="P43" s="12">
        <v>13415</v>
      </c>
      <c r="Q43" s="12">
        <v>14490</v>
      </c>
      <c r="R43" s="12">
        <v>14634</v>
      </c>
      <c r="S43" s="12">
        <v>14816</v>
      </c>
      <c r="T43" s="12">
        <v>15165</v>
      </c>
      <c r="U43" s="12">
        <v>14875</v>
      </c>
      <c r="V43" s="12">
        <v>15042</v>
      </c>
      <c r="W43" s="12">
        <v>15968</v>
      </c>
      <c r="X43" s="12">
        <v>16124</v>
      </c>
    </row>
    <row r="46" spans="2:24" ht="15.75" x14ac:dyDescent="0.25">
      <c r="B46" s="150" t="s">
        <v>41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8" spans="2:24" x14ac:dyDescent="0.25">
      <c r="B48" s="7"/>
      <c r="C48" s="11" t="s">
        <v>19</v>
      </c>
      <c r="D48" s="11" t="s">
        <v>20</v>
      </c>
      <c r="E48" s="11" t="s">
        <v>21</v>
      </c>
      <c r="F48" s="11" t="s">
        <v>22</v>
      </c>
      <c r="G48" s="11" t="s">
        <v>23</v>
      </c>
      <c r="H48" s="11" t="s">
        <v>24</v>
      </c>
      <c r="I48" s="11" t="s">
        <v>25</v>
      </c>
      <c r="J48" s="11" t="s">
        <v>26</v>
      </c>
      <c r="K48" s="11" t="s">
        <v>27</v>
      </c>
      <c r="L48" s="11" t="s">
        <v>28</v>
      </c>
      <c r="M48" s="11" t="s">
        <v>29</v>
      </c>
      <c r="N48" s="11" t="s">
        <v>30</v>
      </c>
      <c r="O48" s="11" t="s">
        <v>31</v>
      </c>
      <c r="P48" s="11" t="s">
        <v>32</v>
      </c>
      <c r="Q48" s="11" t="s">
        <v>33</v>
      </c>
      <c r="R48" s="11" t="s">
        <v>34</v>
      </c>
      <c r="S48" s="11" t="s">
        <v>35</v>
      </c>
      <c r="T48" s="11" t="s">
        <v>36</v>
      </c>
      <c r="U48" s="11" t="s">
        <v>45</v>
      </c>
      <c r="V48" s="11" t="s">
        <v>46</v>
      </c>
      <c r="W48" s="11" t="s">
        <v>50</v>
      </c>
      <c r="X48" s="11" t="s">
        <v>58</v>
      </c>
    </row>
    <row r="49" spans="2:24" x14ac:dyDescent="0.25">
      <c r="B49" s="4" t="s">
        <v>42</v>
      </c>
      <c r="C49" s="12">
        <v>501</v>
      </c>
      <c r="D49" s="12">
        <v>532</v>
      </c>
      <c r="E49" s="12">
        <v>568</v>
      </c>
      <c r="F49" s="12">
        <v>771</v>
      </c>
      <c r="G49" s="12">
        <v>771</v>
      </c>
      <c r="H49" s="12">
        <v>497</v>
      </c>
      <c r="I49" s="12">
        <v>531</v>
      </c>
      <c r="J49" s="12">
        <v>553</v>
      </c>
      <c r="K49" s="12">
        <v>837</v>
      </c>
      <c r="L49" s="12">
        <v>843</v>
      </c>
      <c r="M49" s="12">
        <v>939</v>
      </c>
      <c r="N49" s="12">
        <v>827</v>
      </c>
      <c r="O49" s="12">
        <v>1014</v>
      </c>
      <c r="P49" s="12">
        <v>998</v>
      </c>
      <c r="Q49" s="12">
        <v>1140</v>
      </c>
      <c r="R49" s="12">
        <v>1112</v>
      </c>
      <c r="S49" s="12">
        <v>1269</v>
      </c>
      <c r="T49" s="12">
        <v>1086</v>
      </c>
      <c r="U49" s="12">
        <v>1162</v>
      </c>
      <c r="V49" s="12">
        <v>1090</v>
      </c>
      <c r="W49" s="12">
        <v>1267</v>
      </c>
      <c r="X49" s="12">
        <v>1294</v>
      </c>
    </row>
    <row r="53" spans="2:24" x14ac:dyDescent="0.25">
      <c r="B53" s="149" t="s">
        <v>44</v>
      </c>
      <c r="C53" s="149"/>
    </row>
    <row r="54" spans="2:24" x14ac:dyDescent="0.25">
      <c r="B54" s="16">
        <v>1</v>
      </c>
      <c r="C54" s="17" t="s">
        <v>51</v>
      </c>
    </row>
    <row r="55" spans="2:24" x14ac:dyDescent="0.25">
      <c r="B55" s="16">
        <v>2</v>
      </c>
      <c r="C55" s="17" t="s">
        <v>52</v>
      </c>
    </row>
    <row r="56" spans="2:24" x14ac:dyDescent="0.25">
      <c r="B56" s="16">
        <v>3</v>
      </c>
      <c r="C56" s="17" t="s">
        <v>53</v>
      </c>
    </row>
    <row r="57" spans="2:24" x14ac:dyDescent="0.25">
      <c r="B57" s="16">
        <v>4</v>
      </c>
      <c r="C57" s="17" t="s">
        <v>54</v>
      </c>
    </row>
    <row r="58" spans="2:24" x14ac:dyDescent="0.25">
      <c r="B58" s="16">
        <v>5</v>
      </c>
      <c r="C58" s="17" t="s">
        <v>55</v>
      </c>
    </row>
    <row r="59" spans="2:24" x14ac:dyDescent="0.25">
      <c r="B59" s="16">
        <v>6</v>
      </c>
      <c r="C59" s="17" t="s">
        <v>56</v>
      </c>
    </row>
  </sheetData>
  <mergeCells count="9">
    <mergeCell ref="B53:C53"/>
    <mergeCell ref="B34:V34"/>
    <mergeCell ref="B40:V40"/>
    <mergeCell ref="B46:V46"/>
    <mergeCell ref="B2:L2"/>
    <mergeCell ref="B16:V16"/>
    <mergeCell ref="B22:V22"/>
    <mergeCell ref="B9:P9"/>
    <mergeCell ref="B28:V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showZeros="0" workbookViewId="0">
      <pane xSplit="1" topLeftCell="B1" activePane="topRight" state="frozen"/>
      <selection pane="topRight" activeCell="D110" sqref="D110"/>
    </sheetView>
  </sheetViews>
  <sheetFormatPr baseColWidth="10" defaultColWidth="0" defaultRowHeight="12.75" customHeight="1" zeroHeight="1" x14ac:dyDescent="0.25"/>
  <cols>
    <col min="1" max="1" width="30.7109375" style="90" customWidth="1"/>
    <col min="2" max="2" width="15.7109375" style="31" customWidth="1"/>
    <col min="3" max="3" width="24.7109375" style="31" customWidth="1"/>
    <col min="4" max="4" width="56.7109375" style="31" customWidth="1"/>
    <col min="5" max="5" width="11.7109375" style="31" customWidth="1"/>
    <col min="6" max="6" width="9.7109375" style="31" customWidth="1"/>
    <col min="7" max="7" width="6.7109375" style="31" customWidth="1"/>
    <col min="8" max="8" width="8.7109375" style="31" customWidth="1"/>
    <col min="9" max="9" width="15.7109375" style="31" customWidth="1"/>
    <col min="10" max="16384" width="11.42578125" style="31" hidden="1"/>
  </cols>
  <sheetData>
    <row r="1" spans="1:8" x14ac:dyDescent="0.25"/>
    <row r="2" spans="1:8" s="32" customFormat="1" ht="15.75" customHeight="1" x14ac:dyDescent="0.25">
      <c r="A2" s="91"/>
      <c r="C2" s="112" t="s">
        <v>59</v>
      </c>
      <c r="D2" s="112"/>
      <c r="E2" s="112"/>
      <c r="F2" s="112"/>
      <c r="G2" s="112"/>
      <c r="H2" s="112"/>
    </row>
    <row r="3" spans="1:8" s="32" customFormat="1" ht="15.75" x14ac:dyDescent="0.25">
      <c r="A3" s="91"/>
      <c r="C3" s="112"/>
      <c r="D3" s="112"/>
      <c r="E3" s="112"/>
      <c r="F3" s="112"/>
      <c r="G3" s="112"/>
      <c r="H3" s="112"/>
    </row>
    <row r="4" spans="1:8" x14ac:dyDescent="0.25">
      <c r="C4" s="33"/>
      <c r="D4" s="33"/>
      <c r="E4" s="33"/>
      <c r="F4" s="33"/>
      <c r="G4" s="33"/>
      <c r="H4" s="33"/>
    </row>
    <row r="5" spans="1:8" x14ac:dyDescent="0.25">
      <c r="B5" s="1"/>
      <c r="C5" s="30" t="s">
        <v>60</v>
      </c>
      <c r="D5" s="30" t="s">
        <v>61</v>
      </c>
      <c r="E5" s="30" t="s">
        <v>62</v>
      </c>
      <c r="F5" s="30" t="s">
        <v>63</v>
      </c>
      <c r="G5" s="30" t="s">
        <v>1</v>
      </c>
      <c r="H5" s="30" t="s">
        <v>64</v>
      </c>
    </row>
    <row r="6" spans="1:8" x14ac:dyDescent="0.25">
      <c r="B6" s="1"/>
      <c r="C6" s="113"/>
      <c r="D6" s="34"/>
      <c r="E6" s="35"/>
      <c r="F6" s="35"/>
      <c r="G6" s="36">
        <f>SUM(E6:F6)</f>
        <v>0</v>
      </c>
      <c r="H6" s="114">
        <f>SUM(G6:G14)</f>
        <v>0</v>
      </c>
    </row>
    <row r="7" spans="1:8" x14ac:dyDescent="0.25">
      <c r="B7" s="1"/>
      <c r="C7" s="113"/>
      <c r="D7" s="34"/>
      <c r="E7" s="35"/>
      <c r="F7" s="35"/>
      <c r="G7" s="36">
        <f t="shared" ref="G7:G14" si="0">SUM(E7:F7)</f>
        <v>0</v>
      </c>
      <c r="H7" s="114"/>
    </row>
    <row r="8" spans="1:8" x14ac:dyDescent="0.25">
      <c r="B8" s="1"/>
      <c r="C8" s="113"/>
      <c r="D8" s="34"/>
      <c r="E8" s="35"/>
      <c r="F8" s="35"/>
      <c r="G8" s="36">
        <f t="shared" si="0"/>
        <v>0</v>
      </c>
      <c r="H8" s="114"/>
    </row>
    <row r="9" spans="1:8" x14ac:dyDescent="0.25">
      <c r="B9" s="1"/>
      <c r="C9" s="113"/>
      <c r="D9" s="34"/>
      <c r="E9" s="35"/>
      <c r="F9" s="35"/>
      <c r="G9" s="36">
        <f t="shared" si="0"/>
        <v>0</v>
      </c>
      <c r="H9" s="114"/>
    </row>
    <row r="10" spans="1:8" x14ac:dyDescent="0.25">
      <c r="B10" s="1"/>
      <c r="C10" s="113"/>
      <c r="D10" s="34"/>
      <c r="E10" s="35"/>
      <c r="F10" s="35"/>
      <c r="G10" s="36">
        <f t="shared" si="0"/>
        <v>0</v>
      </c>
      <c r="H10" s="114"/>
    </row>
    <row r="11" spans="1:8" x14ac:dyDescent="0.25">
      <c r="B11" s="1"/>
      <c r="C11" s="113"/>
      <c r="D11" s="34"/>
      <c r="E11" s="35"/>
      <c r="F11" s="35"/>
      <c r="G11" s="36">
        <f t="shared" si="0"/>
        <v>0</v>
      </c>
      <c r="H11" s="114"/>
    </row>
    <row r="12" spans="1:8" x14ac:dyDescent="0.25">
      <c r="B12" s="1"/>
      <c r="C12" s="113"/>
      <c r="D12" s="34"/>
      <c r="E12" s="35"/>
      <c r="F12" s="35"/>
      <c r="G12" s="36">
        <f t="shared" si="0"/>
        <v>0</v>
      </c>
      <c r="H12" s="114"/>
    </row>
    <row r="13" spans="1:8" x14ac:dyDescent="0.25">
      <c r="B13" s="1"/>
      <c r="C13" s="113"/>
      <c r="D13" s="34"/>
      <c r="E13" s="35"/>
      <c r="F13" s="35"/>
      <c r="G13" s="36">
        <f t="shared" si="0"/>
        <v>0</v>
      </c>
      <c r="H13" s="114"/>
    </row>
    <row r="14" spans="1:8" x14ac:dyDescent="0.25">
      <c r="B14" s="1"/>
      <c r="C14" s="113"/>
      <c r="D14" s="34"/>
      <c r="E14" s="35"/>
      <c r="F14" s="35"/>
      <c r="G14" s="36">
        <f t="shared" si="0"/>
        <v>0</v>
      </c>
      <c r="H14" s="114"/>
    </row>
    <row r="15" spans="1:8" x14ac:dyDescent="0.25">
      <c r="B15" s="1"/>
      <c r="C15" s="115" t="s">
        <v>1</v>
      </c>
      <c r="D15" s="115"/>
      <c r="E15" s="92">
        <f>SUM(E6:E14)</f>
        <v>0</v>
      </c>
      <c r="F15" s="92">
        <f>SUM(F6:F14)</f>
        <v>0</v>
      </c>
      <c r="G15" s="92">
        <f>SUM(G6:G14)</f>
        <v>0</v>
      </c>
      <c r="H15" s="92">
        <f>SUM(H6:H14)</f>
        <v>0</v>
      </c>
    </row>
    <row r="16" spans="1:8" x14ac:dyDescent="0.25">
      <c r="B16" s="39"/>
      <c r="C16" s="40"/>
      <c r="D16" s="40"/>
      <c r="E16" s="40"/>
      <c r="F16" s="40"/>
      <c r="G16" s="40"/>
      <c r="H16" s="40"/>
    </row>
    <row r="17" spans="1:8" x14ac:dyDescent="0.25">
      <c r="B17" s="41"/>
      <c r="C17" s="42" t="s">
        <v>73</v>
      </c>
      <c r="D17" s="43"/>
      <c r="E17" s="43"/>
      <c r="F17" s="43"/>
      <c r="G17" s="43"/>
      <c r="H17" s="43"/>
    </row>
    <row r="18" spans="1:8" x14ac:dyDescent="0.25">
      <c r="B18" s="41"/>
      <c r="C18" s="43"/>
      <c r="D18" s="43"/>
      <c r="E18" s="43"/>
      <c r="F18" s="43"/>
      <c r="G18" s="43"/>
      <c r="H18" s="44"/>
    </row>
    <row r="19" spans="1:8" x14ac:dyDescent="0.25">
      <c r="B19" s="41"/>
      <c r="C19" s="43"/>
      <c r="D19" s="43"/>
      <c r="E19" s="43"/>
      <c r="F19" s="43"/>
      <c r="G19" s="43"/>
      <c r="H19" s="43"/>
    </row>
    <row r="20" spans="1:8" s="32" customFormat="1" ht="15.75" x14ac:dyDescent="0.25">
      <c r="A20" s="91"/>
      <c r="B20" s="45"/>
      <c r="C20" s="112" t="s">
        <v>74</v>
      </c>
      <c r="D20" s="112"/>
      <c r="E20" s="112"/>
      <c r="F20" s="112"/>
      <c r="G20" s="46"/>
      <c r="H20" s="46"/>
    </row>
    <row r="21" spans="1:8" s="32" customFormat="1" ht="15.75" x14ac:dyDescent="0.25">
      <c r="A21" s="91"/>
      <c r="B21" s="45"/>
      <c r="C21" s="112"/>
      <c r="D21" s="112"/>
      <c r="E21" s="112"/>
      <c r="F21" s="112"/>
      <c r="G21" s="46"/>
      <c r="H21" s="46"/>
    </row>
    <row r="22" spans="1:8" x14ac:dyDescent="0.25">
      <c r="B22" s="41"/>
      <c r="C22" s="43"/>
      <c r="D22" s="43"/>
      <c r="E22" s="43"/>
      <c r="F22" s="43"/>
    </row>
    <row r="23" spans="1:8" x14ac:dyDescent="0.25">
      <c r="B23" s="1"/>
      <c r="C23" s="30" t="s">
        <v>60</v>
      </c>
      <c r="D23" s="30" t="s">
        <v>61</v>
      </c>
      <c r="E23" s="30" t="s">
        <v>62</v>
      </c>
      <c r="F23" s="30" t="s">
        <v>64</v>
      </c>
    </row>
    <row r="24" spans="1:8" x14ac:dyDescent="0.25">
      <c r="B24" s="1"/>
      <c r="C24" s="113"/>
      <c r="D24" s="34"/>
      <c r="E24" s="38"/>
      <c r="F24" s="116">
        <f>SUM(E24:E27)</f>
        <v>0</v>
      </c>
    </row>
    <row r="25" spans="1:8" x14ac:dyDescent="0.25">
      <c r="B25" s="1"/>
      <c r="C25" s="113"/>
      <c r="D25" s="34"/>
      <c r="E25" s="38"/>
      <c r="F25" s="116"/>
    </row>
    <row r="26" spans="1:8" x14ac:dyDescent="0.25">
      <c r="B26" s="1"/>
      <c r="C26" s="113"/>
      <c r="D26" s="37"/>
      <c r="E26" s="38"/>
      <c r="F26" s="116"/>
    </row>
    <row r="27" spans="1:8" x14ac:dyDescent="0.25">
      <c r="B27" s="1"/>
      <c r="C27" s="113"/>
      <c r="D27" s="37"/>
      <c r="E27" s="38"/>
      <c r="F27" s="116"/>
    </row>
    <row r="28" spans="1:8" x14ac:dyDescent="0.25">
      <c r="B28" s="1"/>
      <c r="C28" s="115" t="s">
        <v>1</v>
      </c>
      <c r="D28" s="115"/>
      <c r="E28" s="30">
        <f>SUM(E24:E27)</f>
        <v>0</v>
      </c>
      <c r="F28" s="30">
        <f>SUM(F24:F27)</f>
        <v>0</v>
      </c>
    </row>
    <row r="29" spans="1:8" x14ac:dyDescent="0.25">
      <c r="B29" s="41"/>
      <c r="C29" s="43"/>
      <c r="D29" s="43"/>
      <c r="E29" s="47"/>
      <c r="F29" s="47"/>
    </row>
    <row r="30" spans="1:8" x14ac:dyDescent="0.25">
      <c r="B30" s="41"/>
      <c r="C30" s="42" t="s">
        <v>73</v>
      </c>
      <c r="D30" s="43"/>
      <c r="E30" s="43"/>
      <c r="F30" s="43"/>
      <c r="G30" s="43"/>
      <c r="H30" s="43"/>
    </row>
    <row r="31" spans="1:8" x14ac:dyDescent="0.25">
      <c r="B31" s="41"/>
      <c r="C31" s="42"/>
      <c r="D31" s="43"/>
      <c r="E31" s="43"/>
      <c r="F31" s="43"/>
      <c r="G31" s="43"/>
      <c r="H31" s="43"/>
    </row>
    <row r="32" spans="1:8" x14ac:dyDescent="0.25">
      <c r="B32" s="41"/>
      <c r="C32" s="42"/>
      <c r="D32" s="43"/>
      <c r="E32" s="43"/>
      <c r="F32" s="43"/>
      <c r="G32" s="43"/>
      <c r="H32" s="43"/>
    </row>
    <row r="33" spans="1:8" s="32" customFormat="1" ht="15.75" x14ac:dyDescent="0.25">
      <c r="A33" s="91"/>
      <c r="B33" s="45"/>
      <c r="C33" s="45"/>
      <c r="D33" s="112" t="s">
        <v>75</v>
      </c>
      <c r="E33" s="117"/>
      <c r="F33" s="46"/>
      <c r="G33" s="46"/>
      <c r="H33" s="46"/>
    </row>
    <row r="34" spans="1:8" s="32" customFormat="1" ht="15.75" x14ac:dyDescent="0.25">
      <c r="A34" s="91"/>
      <c r="B34" s="45"/>
      <c r="C34" s="45"/>
      <c r="D34" s="117"/>
      <c r="E34" s="117"/>
      <c r="F34" s="46"/>
      <c r="G34" s="46"/>
      <c r="H34" s="46"/>
    </row>
    <row r="35" spans="1:8" x14ac:dyDescent="0.25">
      <c r="B35" s="41"/>
      <c r="C35" s="42"/>
      <c r="D35" s="43"/>
      <c r="E35" s="43"/>
      <c r="F35" s="43"/>
      <c r="G35" s="43"/>
      <c r="H35" s="43"/>
    </row>
    <row r="36" spans="1:8" x14ac:dyDescent="0.25">
      <c r="B36" s="1"/>
      <c r="C36" s="1"/>
      <c r="D36" s="30" t="s">
        <v>76</v>
      </c>
      <c r="E36" s="30" t="s">
        <v>77</v>
      </c>
      <c r="F36" s="1"/>
      <c r="G36" s="1"/>
      <c r="H36" s="1"/>
    </row>
    <row r="37" spans="1:8" x14ac:dyDescent="0.25">
      <c r="B37" s="1"/>
      <c r="C37" s="1"/>
      <c r="D37" s="49" t="s">
        <v>78</v>
      </c>
      <c r="E37" s="35"/>
      <c r="F37" s="1"/>
      <c r="G37" s="1"/>
      <c r="H37" s="1"/>
    </row>
    <row r="38" spans="1:8" x14ac:dyDescent="0.25">
      <c r="B38" s="1"/>
      <c r="C38" s="1"/>
      <c r="D38" s="49" t="s">
        <v>79</v>
      </c>
      <c r="E38" s="35"/>
      <c r="F38" s="1"/>
      <c r="G38" s="1"/>
      <c r="H38" s="1"/>
    </row>
    <row r="39" spans="1:8" x14ac:dyDescent="0.25">
      <c r="B39" s="1"/>
      <c r="C39" s="1"/>
      <c r="D39" s="49" t="s">
        <v>80</v>
      </c>
      <c r="E39" s="35"/>
      <c r="F39" s="1"/>
      <c r="G39" s="1"/>
      <c r="H39" s="1"/>
    </row>
    <row r="40" spans="1:8" x14ac:dyDescent="0.25">
      <c r="B40" s="1"/>
      <c r="C40" s="1"/>
      <c r="D40" s="49" t="s">
        <v>81</v>
      </c>
      <c r="E40" s="35"/>
      <c r="F40" s="1"/>
      <c r="G40" s="1"/>
      <c r="H40" s="1"/>
    </row>
    <row r="41" spans="1:8" x14ac:dyDescent="0.25">
      <c r="B41" s="1"/>
      <c r="C41" s="1"/>
      <c r="D41" s="30" t="s">
        <v>1</v>
      </c>
      <c r="E41" s="92">
        <f>SUM(E37:E40)</f>
        <v>0</v>
      </c>
      <c r="F41" s="1"/>
      <c r="G41" s="1"/>
      <c r="H41" s="1"/>
    </row>
    <row r="42" spans="1:8" x14ac:dyDescent="0.25">
      <c r="B42" s="1"/>
      <c r="C42" s="1"/>
      <c r="D42" s="1"/>
      <c r="E42" s="1"/>
      <c r="F42" s="1"/>
      <c r="G42" s="1"/>
      <c r="H42" s="1"/>
    </row>
    <row r="43" spans="1:8" x14ac:dyDescent="0.25">
      <c r="B43" s="1"/>
      <c r="C43" s="1"/>
      <c r="D43" s="42" t="s">
        <v>73</v>
      </c>
      <c r="E43" s="1"/>
      <c r="F43" s="1"/>
      <c r="G43" s="1"/>
      <c r="H43" s="1"/>
    </row>
    <row r="44" spans="1:8" x14ac:dyDescent="0.25">
      <c r="B44" s="1"/>
      <c r="C44" s="1"/>
      <c r="D44" s="1"/>
      <c r="E44" s="1"/>
      <c r="F44" s="1"/>
      <c r="G44" s="1"/>
      <c r="H44" s="1"/>
    </row>
    <row r="45" spans="1:8" ht="12.75" hidden="1" customHeight="1" x14ac:dyDescent="0.25"/>
    <row r="46" spans="1:8" ht="12.75" hidden="1" customHeight="1" x14ac:dyDescent="0.25"/>
    <row r="47" spans="1:8" ht="12.75" hidden="1" customHeight="1" x14ac:dyDescent="0.25"/>
    <row r="48" spans="1: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9">
    <mergeCell ref="C24:C27"/>
    <mergeCell ref="F24:F27"/>
    <mergeCell ref="C28:D28"/>
    <mergeCell ref="D33:E34"/>
    <mergeCell ref="C2:H3"/>
    <mergeCell ref="C6:C14"/>
    <mergeCell ref="H6:H14"/>
    <mergeCell ref="C20:F21"/>
    <mergeCell ref="C15:D15"/>
  </mergeCells>
  <pageMargins left="0.70866141732283472" right="0.70866141732283472" top="0.74803149606299213" bottom="0.74803149606299213" header="0.31496062992125984" footer="0.31496062992125984"/>
  <pageSetup paperSize="5" scale="95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Zeros="0" workbookViewId="0">
      <pane xSplit="1" topLeftCell="B1" activePane="topRight" state="frozen"/>
      <selection pane="topRight" activeCell="F103" sqref="F103"/>
    </sheetView>
  </sheetViews>
  <sheetFormatPr baseColWidth="10" defaultColWidth="0" defaultRowHeight="12.75" customHeight="1" zeroHeight="1" x14ac:dyDescent="0.25"/>
  <cols>
    <col min="1" max="1" width="30.7109375" style="90" customWidth="1"/>
    <col min="2" max="2" width="15.7109375" style="31" customWidth="1"/>
    <col min="3" max="3" width="24.7109375" style="31" customWidth="1"/>
    <col min="4" max="4" width="56.7109375" style="31" customWidth="1"/>
    <col min="5" max="5" width="11.7109375" style="31" customWidth="1"/>
    <col min="6" max="6" width="9.7109375" style="31" customWidth="1"/>
    <col min="7" max="7" width="7.7109375" style="31" customWidth="1"/>
    <col min="8" max="8" width="8.7109375" style="31" customWidth="1"/>
    <col min="9" max="9" width="15.7109375" style="31" customWidth="1"/>
    <col min="10" max="16384" width="11.42578125" style="31" hidden="1"/>
  </cols>
  <sheetData>
    <row r="1" spans="1:8" x14ac:dyDescent="0.25"/>
    <row r="2" spans="1:8" s="32" customFormat="1" ht="15.75" x14ac:dyDescent="0.25">
      <c r="A2" s="91"/>
      <c r="C2" s="112" t="s">
        <v>83</v>
      </c>
      <c r="D2" s="112"/>
      <c r="E2" s="112"/>
      <c r="F2" s="112"/>
      <c r="G2" s="112"/>
      <c r="H2" s="112"/>
    </row>
    <row r="3" spans="1:8" s="32" customFormat="1" ht="15.75" x14ac:dyDescent="0.25">
      <c r="A3" s="91"/>
      <c r="C3" s="112"/>
      <c r="D3" s="112"/>
      <c r="E3" s="112"/>
      <c r="F3" s="112"/>
      <c r="G3" s="112"/>
      <c r="H3" s="112"/>
    </row>
    <row r="4" spans="1:8" x14ac:dyDescent="0.25">
      <c r="C4" s="50"/>
      <c r="D4" s="50"/>
      <c r="E4" s="50"/>
      <c r="F4" s="50"/>
      <c r="G4" s="50"/>
      <c r="H4" s="50"/>
    </row>
    <row r="5" spans="1:8" x14ac:dyDescent="0.25">
      <c r="C5" s="30" t="s">
        <v>60</v>
      </c>
      <c r="D5" s="30" t="s">
        <v>61</v>
      </c>
      <c r="E5" s="30" t="s">
        <v>62</v>
      </c>
      <c r="F5" s="30" t="s">
        <v>63</v>
      </c>
      <c r="G5" s="30" t="s">
        <v>1</v>
      </c>
      <c r="H5" s="30" t="s">
        <v>64</v>
      </c>
    </row>
    <row r="6" spans="1:8" x14ac:dyDescent="0.25">
      <c r="C6" s="113"/>
      <c r="D6" s="51"/>
      <c r="E6" s="35"/>
      <c r="F6" s="35"/>
      <c r="G6" s="36">
        <f>SUM(E6:F6)</f>
        <v>0</v>
      </c>
      <c r="H6" s="114">
        <f>SUM(G6:G14)</f>
        <v>0</v>
      </c>
    </row>
    <row r="7" spans="1:8" x14ac:dyDescent="0.25">
      <c r="C7" s="113"/>
      <c r="D7" s="51"/>
      <c r="E7" s="35"/>
      <c r="F7" s="35"/>
      <c r="G7" s="36">
        <f t="shared" ref="G7:G14" si="0">SUM(E7:F7)</f>
        <v>0</v>
      </c>
      <c r="H7" s="114"/>
    </row>
    <row r="8" spans="1:8" x14ac:dyDescent="0.25">
      <c r="C8" s="113"/>
      <c r="D8" s="51"/>
      <c r="E8" s="35"/>
      <c r="F8" s="35"/>
      <c r="G8" s="36">
        <f t="shared" si="0"/>
        <v>0</v>
      </c>
      <c r="H8" s="114"/>
    </row>
    <row r="9" spans="1:8" x14ac:dyDescent="0.25">
      <c r="C9" s="113"/>
      <c r="D9" s="51"/>
      <c r="E9" s="35"/>
      <c r="F9" s="35"/>
      <c r="G9" s="36">
        <f t="shared" si="0"/>
        <v>0</v>
      </c>
      <c r="H9" s="114"/>
    </row>
    <row r="10" spans="1:8" x14ac:dyDescent="0.25">
      <c r="C10" s="113"/>
      <c r="D10" s="51"/>
      <c r="E10" s="35"/>
      <c r="F10" s="35"/>
      <c r="G10" s="36">
        <f t="shared" si="0"/>
        <v>0</v>
      </c>
      <c r="H10" s="114"/>
    </row>
    <row r="11" spans="1:8" x14ac:dyDescent="0.25">
      <c r="C11" s="113"/>
      <c r="D11" s="51"/>
      <c r="E11" s="35"/>
      <c r="F11" s="35"/>
      <c r="G11" s="36">
        <f t="shared" si="0"/>
        <v>0</v>
      </c>
      <c r="H11" s="114"/>
    </row>
    <row r="12" spans="1:8" x14ac:dyDescent="0.25">
      <c r="C12" s="113"/>
      <c r="D12" s="51"/>
      <c r="E12" s="35"/>
      <c r="F12" s="35"/>
      <c r="G12" s="36">
        <f t="shared" si="0"/>
        <v>0</v>
      </c>
      <c r="H12" s="114"/>
    </row>
    <row r="13" spans="1:8" x14ac:dyDescent="0.25">
      <c r="C13" s="113"/>
      <c r="D13" s="51"/>
      <c r="E13" s="35"/>
      <c r="F13" s="35"/>
      <c r="G13" s="36">
        <f t="shared" si="0"/>
        <v>0</v>
      </c>
      <c r="H13" s="114"/>
    </row>
    <row r="14" spans="1:8" x14ac:dyDescent="0.25">
      <c r="C14" s="113"/>
      <c r="D14" s="51"/>
      <c r="E14" s="35"/>
      <c r="F14" s="35"/>
      <c r="G14" s="36">
        <f t="shared" si="0"/>
        <v>0</v>
      </c>
      <c r="H14" s="114"/>
    </row>
    <row r="15" spans="1:8" x14ac:dyDescent="0.25">
      <c r="C15" s="115" t="s">
        <v>1</v>
      </c>
      <c r="D15" s="115"/>
      <c r="E15" s="92">
        <f>SUM(E6:E14)</f>
        <v>0</v>
      </c>
      <c r="F15" s="92">
        <f>SUM(F6:F14)</f>
        <v>0</v>
      </c>
      <c r="G15" s="92">
        <f>SUM(G6:G14)</f>
        <v>0</v>
      </c>
      <c r="H15" s="92">
        <f>SUM(H6:H14)</f>
        <v>0</v>
      </c>
    </row>
    <row r="16" spans="1:8" x14ac:dyDescent="0.25">
      <c r="B16" s="52"/>
      <c r="D16" s="47"/>
      <c r="E16" s="47"/>
      <c r="F16" s="47"/>
      <c r="G16" s="47"/>
      <c r="H16" s="47"/>
    </row>
    <row r="17" spans="1:8" x14ac:dyDescent="0.25">
      <c r="B17" s="52"/>
      <c r="C17" s="53" t="s">
        <v>84</v>
      </c>
      <c r="D17" s="47"/>
      <c r="E17" s="47"/>
      <c r="F17" s="47"/>
      <c r="G17" s="47"/>
      <c r="H17" s="47"/>
    </row>
    <row r="18" spans="1:8" x14ac:dyDescent="0.25">
      <c r="B18" s="52"/>
      <c r="C18" s="47"/>
      <c r="D18" s="47"/>
      <c r="E18" s="47"/>
      <c r="F18" s="47"/>
      <c r="G18" s="47"/>
      <c r="H18" s="47"/>
    </row>
    <row r="19" spans="1:8" x14ac:dyDescent="0.25">
      <c r="B19" s="52"/>
      <c r="C19" s="47"/>
      <c r="D19" s="47"/>
      <c r="E19" s="47"/>
      <c r="F19" s="47"/>
      <c r="G19" s="47"/>
      <c r="H19" s="47"/>
    </row>
    <row r="20" spans="1:8" s="32" customFormat="1" ht="15.75" customHeight="1" x14ac:dyDescent="0.25">
      <c r="A20" s="91"/>
      <c r="C20" s="112" t="s">
        <v>85</v>
      </c>
      <c r="D20" s="112"/>
      <c r="E20" s="112"/>
      <c r="F20" s="112"/>
      <c r="G20" s="54"/>
      <c r="H20" s="54"/>
    </row>
    <row r="21" spans="1:8" s="32" customFormat="1" ht="15.75" x14ac:dyDescent="0.25">
      <c r="A21" s="91"/>
      <c r="C21" s="112"/>
      <c r="D21" s="112"/>
      <c r="E21" s="112"/>
      <c r="F21" s="112"/>
      <c r="G21" s="54"/>
      <c r="H21" s="54"/>
    </row>
    <row r="22" spans="1:8" x14ac:dyDescent="0.25">
      <c r="B22" s="52"/>
      <c r="C22" s="47"/>
      <c r="D22" s="47"/>
      <c r="E22" s="47"/>
      <c r="F22" s="47"/>
    </row>
    <row r="23" spans="1:8" x14ac:dyDescent="0.25">
      <c r="C23" s="30" t="s">
        <v>60</v>
      </c>
      <c r="D23" s="30" t="s">
        <v>61</v>
      </c>
      <c r="E23" s="30" t="s">
        <v>62</v>
      </c>
      <c r="F23" s="30" t="s">
        <v>64</v>
      </c>
    </row>
    <row r="24" spans="1:8" x14ac:dyDescent="0.25">
      <c r="C24" s="113"/>
      <c r="D24" s="51"/>
      <c r="E24" s="35"/>
      <c r="F24" s="114">
        <f>SUM(E24:E27)</f>
        <v>0</v>
      </c>
    </row>
    <row r="25" spans="1:8" x14ac:dyDescent="0.25">
      <c r="C25" s="113"/>
      <c r="D25" s="51"/>
      <c r="E25" s="35"/>
      <c r="F25" s="114"/>
    </row>
    <row r="26" spans="1:8" x14ac:dyDescent="0.25">
      <c r="C26" s="113"/>
      <c r="D26" s="13"/>
      <c r="E26" s="35"/>
      <c r="F26" s="114"/>
    </row>
    <row r="27" spans="1:8" x14ac:dyDescent="0.25">
      <c r="C27" s="113"/>
      <c r="D27" s="13"/>
      <c r="E27" s="35"/>
      <c r="F27" s="114"/>
    </row>
    <row r="28" spans="1:8" x14ac:dyDescent="0.25">
      <c r="C28" s="115" t="s">
        <v>1</v>
      </c>
      <c r="D28" s="115"/>
      <c r="E28" s="92">
        <f>SUM(E24:E27)</f>
        <v>0</v>
      </c>
      <c r="F28" s="92">
        <f>SUM(F24:F27)</f>
        <v>0</v>
      </c>
    </row>
    <row r="29" spans="1:8" x14ac:dyDescent="0.25">
      <c r="B29" s="52"/>
      <c r="D29" s="47"/>
      <c r="E29" s="47"/>
      <c r="F29" s="47"/>
    </row>
    <row r="30" spans="1:8" x14ac:dyDescent="0.25">
      <c r="B30" s="52"/>
      <c r="C30" s="53" t="s">
        <v>84</v>
      </c>
      <c r="D30" s="47"/>
      <c r="E30" s="47"/>
      <c r="F30" s="47"/>
    </row>
    <row r="31" spans="1:8" x14ac:dyDescent="0.25">
      <c r="B31" s="52"/>
      <c r="C31" s="47"/>
      <c r="E31" s="50"/>
      <c r="F31" s="47"/>
      <c r="G31" s="47"/>
      <c r="H31" s="47"/>
    </row>
    <row r="32" spans="1:8" ht="12.75" customHeight="1" x14ac:dyDescent="0.25">
      <c r="B32" s="52"/>
      <c r="C32" s="47"/>
      <c r="D32" s="50"/>
      <c r="E32" s="50"/>
      <c r="F32" s="47"/>
      <c r="G32" s="47"/>
      <c r="H32" s="47"/>
    </row>
    <row r="33" spans="1:8" s="32" customFormat="1" ht="12.75" customHeight="1" x14ac:dyDescent="0.25">
      <c r="A33" s="91"/>
      <c r="B33" s="55"/>
      <c r="C33" s="56"/>
      <c r="D33" s="112" t="s">
        <v>86</v>
      </c>
      <c r="E33" s="112"/>
      <c r="F33" s="112"/>
      <c r="G33" s="56"/>
      <c r="H33" s="56"/>
    </row>
    <row r="34" spans="1:8" s="32" customFormat="1" ht="15.75" x14ac:dyDescent="0.25">
      <c r="A34" s="91"/>
      <c r="B34" s="55"/>
      <c r="C34" s="55"/>
      <c r="D34" s="112"/>
      <c r="E34" s="112"/>
      <c r="F34" s="112"/>
      <c r="G34" s="56"/>
      <c r="H34" s="56"/>
    </row>
    <row r="35" spans="1:8" x14ac:dyDescent="0.25">
      <c r="C35" s="57"/>
      <c r="D35" s="57"/>
      <c r="E35" s="57"/>
      <c r="F35" s="52"/>
    </row>
    <row r="36" spans="1:8" x14ac:dyDescent="0.25">
      <c r="D36" s="30" t="s">
        <v>76</v>
      </c>
      <c r="E36" s="115" t="s">
        <v>87</v>
      </c>
      <c r="F36" s="115"/>
    </row>
    <row r="37" spans="1:8" x14ac:dyDescent="0.25">
      <c r="D37" s="51" t="s">
        <v>78</v>
      </c>
      <c r="E37" s="118"/>
      <c r="F37" s="118"/>
    </row>
    <row r="38" spans="1:8" x14ac:dyDescent="0.25">
      <c r="D38" s="51" t="s">
        <v>79</v>
      </c>
      <c r="E38" s="118"/>
      <c r="F38" s="118"/>
    </row>
    <row r="39" spans="1:8" x14ac:dyDescent="0.25">
      <c r="D39" s="51" t="s">
        <v>80</v>
      </c>
      <c r="E39" s="118"/>
      <c r="F39" s="118"/>
    </row>
    <row r="40" spans="1:8" x14ac:dyDescent="0.25">
      <c r="D40" s="51" t="s">
        <v>81</v>
      </c>
      <c r="E40" s="118"/>
      <c r="F40" s="118"/>
    </row>
    <row r="41" spans="1:8" x14ac:dyDescent="0.25">
      <c r="D41" s="30" t="s">
        <v>1</v>
      </c>
      <c r="E41" s="119">
        <f>SUM(E37:F40)</f>
        <v>0</v>
      </c>
      <c r="F41" s="119"/>
    </row>
    <row r="42" spans="1:8" x14ac:dyDescent="0.25"/>
    <row r="43" spans="1:8" x14ac:dyDescent="0.25">
      <c r="D43" s="53" t="s">
        <v>84</v>
      </c>
    </row>
    <row r="44" spans="1:8" ht="13.5" thickBot="1" x14ac:dyDescent="0.3"/>
    <row r="45" spans="1:8" ht="13.5" thickBot="1" x14ac:dyDescent="0.3">
      <c r="C45" s="120" t="s">
        <v>88</v>
      </c>
      <c r="D45" s="121"/>
      <c r="E45" s="121"/>
      <c r="F45" s="121"/>
      <c r="G45" s="121"/>
      <c r="H45" s="122"/>
    </row>
    <row r="46" spans="1:8" x14ac:dyDescent="0.25"/>
    <row r="47" spans="1:8" ht="12.75" hidden="1" customHeight="1" x14ac:dyDescent="0.25"/>
    <row r="48" spans="1: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</sheetData>
  <mergeCells count="16">
    <mergeCell ref="C24:C27"/>
    <mergeCell ref="F24:F27"/>
    <mergeCell ref="E40:F40"/>
    <mergeCell ref="E41:F41"/>
    <mergeCell ref="C45:H45"/>
    <mergeCell ref="C28:D28"/>
    <mergeCell ref="D33:F34"/>
    <mergeCell ref="E36:F36"/>
    <mergeCell ref="E37:F37"/>
    <mergeCell ref="E38:F38"/>
    <mergeCell ref="E39:F39"/>
    <mergeCell ref="C2:H3"/>
    <mergeCell ref="C6:C14"/>
    <mergeCell ref="H6:H14"/>
    <mergeCell ref="C20:F21"/>
    <mergeCell ref="C15:D1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Zeros="0" workbookViewId="0">
      <pane xSplit="1" topLeftCell="B1" activePane="topRight" state="frozen"/>
      <selection pane="topRight" activeCell="C21" sqref="C21"/>
    </sheetView>
  </sheetViews>
  <sheetFormatPr baseColWidth="10" defaultColWidth="0" defaultRowHeight="12.75" customHeight="1" zeroHeight="1" x14ac:dyDescent="0.25"/>
  <cols>
    <col min="1" max="1" width="30.7109375" style="90" customWidth="1"/>
    <col min="2" max="2" width="20.7109375" style="31" customWidth="1"/>
    <col min="3" max="3" width="26.7109375" style="31" customWidth="1"/>
    <col min="4" max="4" width="10.7109375" style="31" customWidth="1"/>
    <col min="5" max="5" width="14.7109375" style="31" customWidth="1"/>
    <col min="6" max="6" width="12.7109375" style="31" customWidth="1"/>
    <col min="7" max="7" width="8.7109375" style="31" customWidth="1"/>
    <col min="8" max="8" width="20.7109375" style="31" customWidth="1"/>
    <col min="9" max="16384" width="11.42578125" style="31" hidden="1"/>
  </cols>
  <sheetData>
    <row r="1" spans="1:7" x14ac:dyDescent="0.25"/>
    <row r="2" spans="1:7" s="48" customFormat="1" ht="15.75" x14ac:dyDescent="0.25">
      <c r="A2" s="91"/>
      <c r="C2" s="117" t="s">
        <v>89</v>
      </c>
      <c r="D2" s="117"/>
      <c r="E2" s="117"/>
      <c r="F2" s="117"/>
      <c r="G2" s="117"/>
    </row>
    <row r="3" spans="1:7" x14ac:dyDescent="0.25"/>
    <row r="4" spans="1:7" ht="25.5" x14ac:dyDescent="0.25">
      <c r="C4" s="30" t="s">
        <v>90</v>
      </c>
      <c r="D4" s="30" t="s">
        <v>91</v>
      </c>
      <c r="E4" s="30" t="s">
        <v>92</v>
      </c>
      <c r="F4" s="30" t="s">
        <v>93</v>
      </c>
      <c r="G4" s="30" t="s">
        <v>1</v>
      </c>
    </row>
    <row r="5" spans="1:7" x14ac:dyDescent="0.25">
      <c r="C5" s="59" t="s">
        <v>94</v>
      </c>
      <c r="D5" s="60"/>
      <c r="E5" s="60"/>
      <c r="F5" s="60"/>
      <c r="G5" s="61">
        <f>SUM(D5:F5)</f>
        <v>0</v>
      </c>
    </row>
    <row r="6" spans="1:7" x14ac:dyDescent="0.25">
      <c r="C6" s="59" t="s">
        <v>95</v>
      </c>
      <c r="D6" s="60"/>
      <c r="E6" s="60"/>
      <c r="F6" s="60"/>
      <c r="G6" s="61">
        <f t="shared" ref="G6:G17" si="0">SUM(D6:F6)</f>
        <v>0</v>
      </c>
    </row>
    <row r="7" spans="1:7" x14ac:dyDescent="0.25">
      <c r="C7" s="59" t="s">
        <v>96</v>
      </c>
      <c r="D7" s="60"/>
      <c r="E7" s="60"/>
      <c r="F7" s="60"/>
      <c r="G7" s="61">
        <f t="shared" si="0"/>
        <v>0</v>
      </c>
    </row>
    <row r="8" spans="1:7" x14ac:dyDescent="0.25">
      <c r="C8" s="59" t="s">
        <v>97</v>
      </c>
      <c r="D8" s="60"/>
      <c r="E8" s="60"/>
      <c r="F8" s="60"/>
      <c r="G8" s="61">
        <f t="shared" si="0"/>
        <v>0</v>
      </c>
    </row>
    <row r="9" spans="1:7" x14ac:dyDescent="0.25">
      <c r="C9" s="59" t="s">
        <v>98</v>
      </c>
      <c r="D9" s="60"/>
      <c r="E9" s="60"/>
      <c r="F9" s="60"/>
      <c r="G9" s="61">
        <f t="shared" si="0"/>
        <v>0</v>
      </c>
    </row>
    <row r="10" spans="1:7" x14ac:dyDescent="0.25">
      <c r="C10" s="59" t="s">
        <v>99</v>
      </c>
      <c r="D10" s="60"/>
      <c r="E10" s="60"/>
      <c r="F10" s="60"/>
      <c r="G10" s="61">
        <f t="shared" si="0"/>
        <v>0</v>
      </c>
    </row>
    <row r="11" spans="1:7" x14ac:dyDescent="0.25">
      <c r="C11" s="59" t="s">
        <v>100</v>
      </c>
      <c r="D11" s="60"/>
      <c r="E11" s="60"/>
      <c r="F11" s="60"/>
      <c r="G11" s="61">
        <f t="shared" si="0"/>
        <v>0</v>
      </c>
    </row>
    <row r="12" spans="1:7" x14ac:dyDescent="0.25">
      <c r="C12" s="59" t="s">
        <v>101</v>
      </c>
      <c r="D12" s="60"/>
      <c r="E12" s="60"/>
      <c r="F12" s="60"/>
      <c r="G12" s="61">
        <f t="shared" si="0"/>
        <v>0</v>
      </c>
    </row>
    <row r="13" spans="1:7" x14ac:dyDescent="0.25">
      <c r="C13" s="59" t="s">
        <v>102</v>
      </c>
      <c r="D13" s="60"/>
      <c r="E13" s="60"/>
      <c r="F13" s="60"/>
      <c r="G13" s="61">
        <f t="shared" si="0"/>
        <v>0</v>
      </c>
    </row>
    <row r="14" spans="1:7" x14ac:dyDescent="0.25">
      <c r="C14" s="59" t="s">
        <v>103</v>
      </c>
      <c r="D14" s="60"/>
      <c r="E14" s="60"/>
      <c r="F14" s="60"/>
      <c r="G14" s="61">
        <f t="shared" si="0"/>
        <v>0</v>
      </c>
    </row>
    <row r="15" spans="1:7" x14ac:dyDescent="0.25">
      <c r="C15" s="59" t="s">
        <v>104</v>
      </c>
      <c r="D15" s="60"/>
      <c r="E15" s="60"/>
      <c r="F15" s="60"/>
      <c r="G15" s="61">
        <f t="shared" si="0"/>
        <v>0</v>
      </c>
    </row>
    <row r="16" spans="1:7" x14ac:dyDescent="0.25">
      <c r="C16" s="59" t="s">
        <v>105</v>
      </c>
      <c r="D16" s="60"/>
      <c r="E16" s="60"/>
      <c r="F16" s="60"/>
      <c r="G16" s="61">
        <f t="shared" si="0"/>
        <v>0</v>
      </c>
    </row>
    <row r="17" spans="3:7" x14ac:dyDescent="0.25">
      <c r="C17" s="59" t="s">
        <v>106</v>
      </c>
      <c r="D17" s="60"/>
      <c r="E17" s="60"/>
      <c r="F17" s="60"/>
      <c r="G17" s="61">
        <f t="shared" si="0"/>
        <v>0</v>
      </c>
    </row>
    <row r="18" spans="3:7" x14ac:dyDescent="0.25">
      <c r="C18" s="59" t="s">
        <v>107</v>
      </c>
      <c r="D18" s="60"/>
      <c r="E18" s="60"/>
      <c r="F18" s="60"/>
      <c r="G18" s="61">
        <f>SUM(D18:F18)</f>
        <v>0</v>
      </c>
    </row>
    <row r="19" spans="3:7" x14ac:dyDescent="0.25">
      <c r="C19" s="30" t="s">
        <v>1</v>
      </c>
      <c r="D19" s="92">
        <f>SUM(D5:D18)</f>
        <v>0</v>
      </c>
      <c r="E19" s="92">
        <f>SUM(E5:E18)</f>
        <v>0</v>
      </c>
      <c r="F19" s="92">
        <f>SUM(F5:F18)</f>
        <v>0</v>
      </c>
      <c r="G19" s="92">
        <f>SUM(G5:G18)</f>
        <v>0</v>
      </c>
    </row>
    <row r="20" spans="3:7" x14ac:dyDescent="0.25"/>
    <row r="21" spans="3:7" x14ac:dyDescent="0.25">
      <c r="C21" s="42" t="s">
        <v>82</v>
      </c>
    </row>
    <row r="22" spans="3:7" x14ac:dyDescent="0.25"/>
    <row r="23" spans="3:7" x14ac:dyDescent="0.25"/>
    <row r="24" spans="3:7" x14ac:dyDescent="0.25"/>
    <row r="25" spans="3:7" x14ac:dyDescent="0.25"/>
    <row r="26" spans="3:7" x14ac:dyDescent="0.25"/>
    <row r="27" spans="3:7" x14ac:dyDescent="0.25"/>
    <row r="28" spans="3:7" x14ac:dyDescent="0.25"/>
    <row r="29" spans="3:7" x14ac:dyDescent="0.25"/>
    <row r="30" spans="3:7" x14ac:dyDescent="0.25"/>
    <row r="31" spans="3:7" ht="12.75" hidden="1" customHeight="1" x14ac:dyDescent="0.25"/>
    <row r="32" spans="3:7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</sheetData>
  <mergeCells count="1">
    <mergeCell ref="C2:G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Zeros="0" workbookViewId="0">
      <pane xSplit="1" topLeftCell="B1" activePane="topRight" state="frozen"/>
      <selection pane="topRight" activeCell="B1" sqref="B1"/>
    </sheetView>
  </sheetViews>
  <sheetFormatPr baseColWidth="10" defaultColWidth="0" defaultRowHeight="12.75" customHeight="1" zeroHeight="1" x14ac:dyDescent="0.25"/>
  <cols>
    <col min="1" max="1" width="30.7109375" style="90" customWidth="1"/>
    <col min="2" max="2" width="20.7109375" style="31" customWidth="1"/>
    <col min="3" max="3" width="26.7109375" style="31" customWidth="1"/>
    <col min="4" max="4" width="10.7109375" style="31" customWidth="1"/>
    <col min="5" max="5" width="14.7109375" style="31" customWidth="1"/>
    <col min="6" max="6" width="12.7109375" style="31" customWidth="1"/>
    <col min="7" max="7" width="8.7109375" style="31" customWidth="1"/>
    <col min="8" max="8" width="20.7109375" style="31" customWidth="1"/>
    <col min="9" max="16384" width="11.42578125" style="31" hidden="1"/>
  </cols>
  <sheetData>
    <row r="1" spans="1:8" x14ac:dyDescent="0.25"/>
    <row r="2" spans="1:8" s="94" customFormat="1" ht="15.75" x14ac:dyDescent="0.25">
      <c r="A2" s="93"/>
      <c r="B2" s="123" t="s">
        <v>108</v>
      </c>
      <c r="C2" s="123"/>
      <c r="D2" s="123"/>
      <c r="E2" s="123"/>
      <c r="F2" s="123"/>
      <c r="G2" s="123"/>
      <c r="H2" s="123"/>
    </row>
    <row r="3" spans="1:8" x14ac:dyDescent="0.25"/>
    <row r="4" spans="1:8" ht="25.5" x14ac:dyDescent="0.25">
      <c r="C4" s="30" t="s">
        <v>109</v>
      </c>
      <c r="D4" s="30" t="s">
        <v>91</v>
      </c>
      <c r="E4" s="30" t="s">
        <v>92</v>
      </c>
      <c r="F4" s="30" t="s">
        <v>93</v>
      </c>
      <c r="G4" s="30" t="s">
        <v>1</v>
      </c>
    </row>
    <row r="5" spans="1:8" x14ac:dyDescent="0.25">
      <c r="C5" s="59" t="s">
        <v>110</v>
      </c>
      <c r="D5" s="60"/>
      <c r="E5" s="60"/>
      <c r="F5" s="60"/>
      <c r="G5" s="61">
        <f>SUM(D5:F5)</f>
        <v>0</v>
      </c>
    </row>
    <row r="6" spans="1:8" x14ac:dyDescent="0.25">
      <c r="C6" s="59" t="s">
        <v>111</v>
      </c>
      <c r="D6" s="60"/>
      <c r="E6" s="60"/>
      <c r="F6" s="60"/>
      <c r="G6" s="61">
        <f t="shared" ref="G6:G14" si="0">SUM(D6:F6)</f>
        <v>0</v>
      </c>
    </row>
    <row r="7" spans="1:8" x14ac:dyDescent="0.25">
      <c r="C7" s="59" t="s">
        <v>112</v>
      </c>
      <c r="D7" s="60"/>
      <c r="E7" s="60"/>
      <c r="F7" s="60"/>
      <c r="G7" s="61">
        <f t="shared" si="0"/>
        <v>0</v>
      </c>
    </row>
    <row r="8" spans="1:8" x14ac:dyDescent="0.25">
      <c r="C8" s="59" t="s">
        <v>113</v>
      </c>
      <c r="D8" s="60"/>
      <c r="E8" s="60"/>
      <c r="F8" s="60"/>
      <c r="G8" s="61">
        <f t="shared" si="0"/>
        <v>0</v>
      </c>
    </row>
    <row r="9" spans="1:8" x14ac:dyDescent="0.25">
      <c r="C9" s="59" t="s">
        <v>114</v>
      </c>
      <c r="D9" s="60"/>
      <c r="E9" s="60"/>
      <c r="F9" s="60"/>
      <c r="G9" s="61">
        <f t="shared" si="0"/>
        <v>0</v>
      </c>
    </row>
    <row r="10" spans="1:8" x14ac:dyDescent="0.25">
      <c r="C10" s="59" t="s">
        <v>115</v>
      </c>
      <c r="D10" s="60"/>
      <c r="E10" s="60"/>
      <c r="F10" s="60"/>
      <c r="G10" s="61">
        <f t="shared" si="0"/>
        <v>0</v>
      </c>
    </row>
    <row r="11" spans="1:8" x14ac:dyDescent="0.25">
      <c r="C11" s="59" t="s">
        <v>116</v>
      </c>
      <c r="D11" s="60"/>
      <c r="E11" s="60"/>
      <c r="F11" s="60"/>
      <c r="G11" s="61">
        <f t="shared" si="0"/>
        <v>0</v>
      </c>
    </row>
    <row r="12" spans="1:8" x14ac:dyDescent="0.25">
      <c r="C12" s="59" t="s">
        <v>117</v>
      </c>
      <c r="D12" s="60"/>
      <c r="E12" s="60"/>
      <c r="F12" s="60"/>
      <c r="G12" s="61">
        <f t="shared" si="0"/>
        <v>0</v>
      </c>
    </row>
    <row r="13" spans="1:8" x14ac:dyDescent="0.25">
      <c r="C13" s="59" t="s">
        <v>118</v>
      </c>
      <c r="D13" s="60"/>
      <c r="E13" s="60"/>
      <c r="F13" s="60"/>
      <c r="G13" s="61">
        <f t="shared" si="0"/>
        <v>0</v>
      </c>
    </row>
    <row r="14" spans="1:8" x14ac:dyDescent="0.25">
      <c r="C14" s="59" t="s">
        <v>119</v>
      </c>
      <c r="D14" s="60"/>
      <c r="E14" s="60"/>
      <c r="F14" s="60"/>
      <c r="G14" s="61">
        <f t="shared" si="0"/>
        <v>0</v>
      </c>
    </row>
    <row r="15" spans="1:8" x14ac:dyDescent="0.25">
      <c r="C15" s="30" t="s">
        <v>1</v>
      </c>
      <c r="D15" s="92">
        <f>SUM(D5:D14)</f>
        <v>0</v>
      </c>
      <c r="E15" s="92">
        <f>SUM(E5:E14)</f>
        <v>0</v>
      </c>
      <c r="F15" s="92">
        <f>SUM(F5:F14)</f>
        <v>0</v>
      </c>
      <c r="G15" s="92">
        <f>SUM(G5:G14)</f>
        <v>0</v>
      </c>
    </row>
    <row r="16" spans="1:8" x14ac:dyDescent="0.25"/>
    <row r="17" spans="3:3" x14ac:dyDescent="0.25">
      <c r="C17" s="42" t="s">
        <v>82</v>
      </c>
    </row>
    <row r="18" spans="3:3" x14ac:dyDescent="0.25"/>
    <row r="19" spans="3:3" x14ac:dyDescent="0.25"/>
    <row r="20" spans="3:3" x14ac:dyDescent="0.25"/>
    <row r="21" spans="3:3" x14ac:dyDescent="0.25"/>
    <row r="22" spans="3:3" x14ac:dyDescent="0.25"/>
    <row r="23" spans="3:3" x14ac:dyDescent="0.25"/>
    <row r="24" spans="3:3" x14ac:dyDescent="0.25"/>
    <row r="25" spans="3:3" x14ac:dyDescent="0.25"/>
    <row r="26" spans="3:3" x14ac:dyDescent="0.25"/>
    <row r="27" spans="3:3" x14ac:dyDescent="0.25"/>
    <row r="28" spans="3:3" x14ac:dyDescent="0.25"/>
    <row r="29" spans="3:3" x14ac:dyDescent="0.25"/>
    <row r="30" spans="3:3" x14ac:dyDescent="0.25"/>
    <row r="31" spans="3:3" ht="12.75" hidden="1" customHeight="1" x14ac:dyDescent="0.25"/>
    <row r="32" spans="3:3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</sheetData>
  <mergeCells count="1">
    <mergeCell ref="B2:H2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Zeros="0" workbookViewId="0">
      <pane xSplit="1" topLeftCell="B1" activePane="topRight" state="frozen"/>
      <selection pane="topRight"/>
    </sheetView>
  </sheetViews>
  <sheetFormatPr baseColWidth="10" defaultColWidth="0" defaultRowHeight="12.75" customHeight="1" zeroHeight="1" x14ac:dyDescent="0.25"/>
  <cols>
    <col min="1" max="1" width="30.7109375" style="90" customWidth="1"/>
    <col min="2" max="2" width="5.7109375" style="31" customWidth="1"/>
    <col min="3" max="3" width="29.42578125" style="31" customWidth="1"/>
    <col min="4" max="4" width="8.7109375" style="31" customWidth="1"/>
    <col min="5" max="5" width="10.7109375" style="31" customWidth="1"/>
    <col min="6" max="6" width="8.7109375" style="31" customWidth="1"/>
    <col min="7" max="7" width="10.7109375" style="31" customWidth="1"/>
    <col min="8" max="8" width="8.7109375" style="31" customWidth="1"/>
    <col min="9" max="9" width="10.7109375" style="31" customWidth="1"/>
    <col min="10" max="10" width="8.7109375" style="31" customWidth="1"/>
    <col min="11" max="11" width="10.7109375" style="31" customWidth="1"/>
    <col min="12" max="12" width="8.7109375" style="31" customWidth="1"/>
    <col min="13" max="13" width="10.7109375" style="31" customWidth="1"/>
    <col min="14" max="14" width="8.7109375" style="31" customWidth="1"/>
    <col min="15" max="15" width="10.7109375" style="31" customWidth="1"/>
    <col min="16" max="16" width="5.7109375" style="31" customWidth="1"/>
    <col min="17" max="16384" width="11.42578125" style="31" hidden="1"/>
  </cols>
  <sheetData>
    <row r="1" spans="1:15" x14ac:dyDescent="0.25"/>
    <row r="2" spans="1:15" s="32" customFormat="1" ht="15.75" x14ac:dyDescent="0.25">
      <c r="A2" s="91"/>
      <c r="C2" s="117" t="s">
        <v>120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x14ac:dyDescent="0.25"/>
    <row r="4" spans="1:15" ht="12.75" customHeight="1" x14ac:dyDescent="0.25">
      <c r="C4" s="127" t="s">
        <v>109</v>
      </c>
      <c r="D4" s="129" t="s">
        <v>121</v>
      </c>
      <c r="E4" s="130"/>
      <c r="F4" s="131" t="s">
        <v>122</v>
      </c>
      <c r="G4" s="132"/>
      <c r="H4" s="131" t="s">
        <v>123</v>
      </c>
      <c r="I4" s="132"/>
      <c r="J4" s="131" t="s">
        <v>124</v>
      </c>
      <c r="K4" s="132"/>
      <c r="L4" s="131" t="s">
        <v>44</v>
      </c>
      <c r="M4" s="132"/>
      <c r="N4" s="130" t="s">
        <v>1</v>
      </c>
      <c r="O4" s="133"/>
    </row>
    <row r="5" spans="1:15" x14ac:dyDescent="0.25">
      <c r="C5" s="128"/>
      <c r="D5" s="30" t="s">
        <v>125</v>
      </c>
      <c r="E5" s="96" t="s">
        <v>126</v>
      </c>
      <c r="F5" s="97" t="s">
        <v>125</v>
      </c>
      <c r="G5" s="98" t="s">
        <v>126</v>
      </c>
      <c r="H5" s="97" t="s">
        <v>125</v>
      </c>
      <c r="I5" s="98" t="s">
        <v>126</v>
      </c>
      <c r="J5" s="97" t="s">
        <v>125</v>
      </c>
      <c r="K5" s="98" t="s">
        <v>126</v>
      </c>
      <c r="L5" s="97" t="s">
        <v>125</v>
      </c>
      <c r="M5" s="98" t="s">
        <v>126</v>
      </c>
      <c r="N5" s="99" t="s">
        <v>125</v>
      </c>
      <c r="O5" s="30" t="s">
        <v>126</v>
      </c>
    </row>
    <row r="6" spans="1:15" x14ac:dyDescent="0.25">
      <c r="C6" s="59" t="s">
        <v>117</v>
      </c>
      <c r="D6" s="62"/>
      <c r="E6" s="63"/>
      <c r="F6" s="64"/>
      <c r="G6" s="65"/>
      <c r="H6" s="64"/>
      <c r="I6" s="65"/>
      <c r="J6" s="64"/>
      <c r="K6" s="65"/>
      <c r="L6" s="64"/>
      <c r="M6" s="65"/>
      <c r="N6" s="66">
        <f>D6+F6+H6+J6+L6</f>
        <v>0</v>
      </c>
      <c r="O6" s="61">
        <f>E6+G6+I6+K6+M6</f>
        <v>0</v>
      </c>
    </row>
    <row r="7" spans="1:15" x14ac:dyDescent="0.25">
      <c r="C7" s="59" t="s">
        <v>116</v>
      </c>
      <c r="D7" s="62"/>
      <c r="E7" s="63"/>
      <c r="F7" s="64"/>
      <c r="G7" s="65"/>
      <c r="H7" s="64"/>
      <c r="I7" s="65"/>
      <c r="J7" s="64"/>
      <c r="K7" s="65"/>
      <c r="L7" s="64"/>
      <c r="M7" s="65"/>
      <c r="N7" s="66">
        <f t="shared" ref="N7:O15" si="0">D7+F7+H7+J7+L7</f>
        <v>0</v>
      </c>
      <c r="O7" s="61">
        <f t="shared" si="0"/>
        <v>0</v>
      </c>
    </row>
    <row r="8" spans="1:15" x14ac:dyDescent="0.25">
      <c r="C8" s="59" t="s">
        <v>115</v>
      </c>
      <c r="D8" s="62"/>
      <c r="E8" s="63"/>
      <c r="F8" s="64"/>
      <c r="G8" s="65"/>
      <c r="H8" s="64"/>
      <c r="I8" s="65"/>
      <c r="J8" s="64"/>
      <c r="K8" s="65"/>
      <c r="L8" s="64"/>
      <c r="M8" s="65"/>
      <c r="N8" s="66">
        <f t="shared" si="0"/>
        <v>0</v>
      </c>
      <c r="O8" s="61">
        <f t="shared" si="0"/>
        <v>0</v>
      </c>
    </row>
    <row r="9" spans="1:15" x14ac:dyDescent="0.25">
      <c r="C9" s="59" t="s">
        <v>113</v>
      </c>
      <c r="D9" s="62"/>
      <c r="E9" s="63"/>
      <c r="F9" s="64"/>
      <c r="G9" s="65"/>
      <c r="H9" s="64"/>
      <c r="I9" s="65"/>
      <c r="J9" s="64"/>
      <c r="K9" s="65"/>
      <c r="L9" s="64"/>
      <c r="M9" s="65"/>
      <c r="N9" s="66">
        <f t="shared" si="0"/>
        <v>0</v>
      </c>
      <c r="O9" s="61">
        <f t="shared" si="0"/>
        <v>0</v>
      </c>
    </row>
    <row r="10" spans="1:15" x14ac:dyDescent="0.25">
      <c r="C10" s="59" t="s">
        <v>111</v>
      </c>
      <c r="D10" s="62"/>
      <c r="E10" s="63"/>
      <c r="F10" s="64"/>
      <c r="G10" s="65"/>
      <c r="H10" s="64"/>
      <c r="I10" s="65"/>
      <c r="J10" s="64"/>
      <c r="K10" s="65"/>
      <c r="L10" s="64"/>
      <c r="M10" s="65"/>
      <c r="N10" s="66">
        <f t="shared" si="0"/>
        <v>0</v>
      </c>
      <c r="O10" s="61">
        <f t="shared" si="0"/>
        <v>0</v>
      </c>
    </row>
    <row r="11" spans="1:15" x14ac:dyDescent="0.25">
      <c r="C11" s="59" t="s">
        <v>110</v>
      </c>
      <c r="D11" s="62"/>
      <c r="E11" s="63"/>
      <c r="F11" s="64"/>
      <c r="G11" s="65"/>
      <c r="H11" s="64"/>
      <c r="I11" s="65"/>
      <c r="J11" s="64"/>
      <c r="K11" s="65"/>
      <c r="L11" s="64"/>
      <c r="M11" s="65"/>
      <c r="N11" s="66">
        <f t="shared" si="0"/>
        <v>0</v>
      </c>
      <c r="O11" s="61">
        <f t="shared" si="0"/>
        <v>0</v>
      </c>
    </row>
    <row r="12" spans="1:15" x14ac:dyDescent="0.25">
      <c r="C12" s="59" t="s">
        <v>119</v>
      </c>
      <c r="D12" s="62"/>
      <c r="E12" s="63"/>
      <c r="F12" s="64"/>
      <c r="G12" s="65"/>
      <c r="H12" s="64"/>
      <c r="I12" s="65"/>
      <c r="J12" s="64"/>
      <c r="K12" s="65"/>
      <c r="L12" s="64"/>
      <c r="M12" s="65"/>
      <c r="N12" s="66">
        <f t="shared" si="0"/>
        <v>0</v>
      </c>
      <c r="O12" s="61">
        <f t="shared" si="0"/>
        <v>0</v>
      </c>
    </row>
    <row r="13" spans="1:15" x14ac:dyDescent="0.25">
      <c r="C13" s="59" t="s">
        <v>114</v>
      </c>
      <c r="D13" s="62"/>
      <c r="E13" s="63"/>
      <c r="F13" s="64"/>
      <c r="G13" s="65"/>
      <c r="H13" s="64"/>
      <c r="I13" s="65"/>
      <c r="J13" s="64"/>
      <c r="K13" s="65"/>
      <c r="L13" s="64"/>
      <c r="M13" s="65"/>
      <c r="N13" s="66">
        <f t="shared" si="0"/>
        <v>0</v>
      </c>
      <c r="O13" s="61">
        <f t="shared" si="0"/>
        <v>0</v>
      </c>
    </row>
    <row r="14" spans="1:15" x14ac:dyDescent="0.25">
      <c r="C14" s="59" t="s">
        <v>118</v>
      </c>
      <c r="D14" s="62"/>
      <c r="E14" s="63"/>
      <c r="F14" s="64"/>
      <c r="G14" s="65"/>
      <c r="H14" s="64"/>
      <c r="I14" s="65"/>
      <c r="J14" s="64"/>
      <c r="K14" s="65"/>
      <c r="L14" s="64"/>
      <c r="M14" s="65"/>
      <c r="N14" s="66">
        <f t="shared" si="0"/>
        <v>0</v>
      </c>
      <c r="O14" s="61">
        <f t="shared" si="0"/>
        <v>0</v>
      </c>
    </row>
    <row r="15" spans="1:15" x14ac:dyDescent="0.25">
      <c r="C15" s="59" t="s">
        <v>112</v>
      </c>
      <c r="D15" s="62"/>
      <c r="E15" s="63"/>
      <c r="F15" s="64"/>
      <c r="G15" s="65"/>
      <c r="H15" s="64"/>
      <c r="I15" s="65"/>
      <c r="J15" s="64"/>
      <c r="K15" s="65"/>
      <c r="L15" s="64"/>
      <c r="M15" s="65"/>
      <c r="N15" s="66">
        <f t="shared" si="0"/>
        <v>0</v>
      </c>
      <c r="O15" s="61">
        <f t="shared" si="0"/>
        <v>0</v>
      </c>
    </row>
    <row r="16" spans="1:15" x14ac:dyDescent="0.25">
      <c r="C16" s="30" t="s">
        <v>1</v>
      </c>
      <c r="D16" s="92">
        <f>SUM(D6:D15)</f>
        <v>0</v>
      </c>
      <c r="E16" s="100">
        <f t="shared" ref="E16:M16" si="1">SUM(E6:E15)</f>
        <v>0</v>
      </c>
      <c r="F16" s="101">
        <f t="shared" si="1"/>
        <v>0</v>
      </c>
      <c r="G16" s="102">
        <f t="shared" si="1"/>
        <v>0</v>
      </c>
      <c r="H16" s="101">
        <f t="shared" si="1"/>
        <v>0</v>
      </c>
      <c r="I16" s="102">
        <f t="shared" si="1"/>
        <v>0</v>
      </c>
      <c r="J16" s="101">
        <f t="shared" si="1"/>
        <v>0</v>
      </c>
      <c r="K16" s="102">
        <f t="shared" si="1"/>
        <v>0</v>
      </c>
      <c r="L16" s="101">
        <f t="shared" si="1"/>
        <v>0</v>
      </c>
      <c r="M16" s="102">
        <f t="shared" si="1"/>
        <v>0</v>
      </c>
      <c r="N16" s="103">
        <f>D16+F16+H16+J16+L16</f>
        <v>0</v>
      </c>
      <c r="O16" s="92">
        <f>E16+G16+I16+K16+M16</f>
        <v>0</v>
      </c>
    </row>
    <row r="17" spans="3:15" x14ac:dyDescent="0.2"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69"/>
    </row>
    <row r="18" spans="3:15" ht="12.75" customHeight="1" x14ac:dyDescent="0.25">
      <c r="C18" s="127" t="s">
        <v>127</v>
      </c>
      <c r="D18" s="129" t="s">
        <v>121</v>
      </c>
      <c r="E18" s="130"/>
      <c r="F18" s="131" t="s">
        <v>122</v>
      </c>
      <c r="G18" s="132"/>
      <c r="H18" s="131" t="s">
        <v>123</v>
      </c>
      <c r="I18" s="132"/>
      <c r="J18" s="130" t="s">
        <v>1</v>
      </c>
      <c r="K18" s="133"/>
      <c r="L18" s="67"/>
      <c r="M18" s="67"/>
      <c r="N18" s="67"/>
      <c r="O18" s="67"/>
    </row>
    <row r="19" spans="3:15" ht="12.75" customHeight="1" x14ac:dyDescent="0.25">
      <c r="C19" s="128"/>
      <c r="D19" s="30" t="s">
        <v>125</v>
      </c>
      <c r="E19" s="96" t="s">
        <v>126</v>
      </c>
      <c r="F19" s="97" t="s">
        <v>125</v>
      </c>
      <c r="G19" s="98" t="s">
        <v>126</v>
      </c>
      <c r="H19" s="97" t="s">
        <v>125</v>
      </c>
      <c r="I19" s="98" t="s">
        <v>126</v>
      </c>
      <c r="J19" s="104" t="s">
        <v>125</v>
      </c>
      <c r="K19" s="30" t="s">
        <v>126</v>
      </c>
      <c r="L19" s="67"/>
      <c r="M19" s="67"/>
      <c r="N19" s="67"/>
      <c r="O19" s="67"/>
    </row>
    <row r="20" spans="3:15" x14ac:dyDescent="0.25">
      <c r="C20" s="70" t="s">
        <v>128</v>
      </c>
      <c r="D20" s="71"/>
      <c r="E20" s="72"/>
      <c r="F20" s="73"/>
      <c r="G20" s="74"/>
      <c r="H20" s="73"/>
      <c r="I20" s="74"/>
      <c r="J20" s="75">
        <f>D20+F20+H20</f>
        <v>0</v>
      </c>
      <c r="K20" s="61">
        <f>E20+G20+I20</f>
        <v>0</v>
      </c>
      <c r="L20" s="69"/>
      <c r="M20" s="69"/>
      <c r="N20" s="69"/>
      <c r="O20" s="69"/>
    </row>
    <row r="21" spans="3:15" x14ac:dyDescent="0.25">
      <c r="C21" s="70" t="s">
        <v>129</v>
      </c>
      <c r="D21" s="71"/>
      <c r="E21" s="72"/>
      <c r="F21" s="73"/>
      <c r="G21" s="74"/>
      <c r="H21" s="73"/>
      <c r="I21" s="74"/>
      <c r="J21" s="75">
        <f>D21+F21+H21</f>
        <v>0</v>
      </c>
      <c r="K21" s="61">
        <f>E21+G21+I21</f>
        <v>0</v>
      </c>
      <c r="L21" s="69"/>
      <c r="M21" s="69"/>
      <c r="N21" s="69"/>
      <c r="O21" s="69"/>
    </row>
    <row r="22" spans="3:15" x14ac:dyDescent="0.25">
      <c r="C22" s="124"/>
      <c r="D22" s="125"/>
      <c r="E22" s="125"/>
      <c r="F22" s="125"/>
      <c r="G22" s="125"/>
      <c r="H22" s="125"/>
      <c r="I22" s="125"/>
      <c r="J22" s="125"/>
      <c r="K22" s="126"/>
      <c r="L22" s="76"/>
      <c r="M22" s="76"/>
      <c r="N22" s="76"/>
      <c r="O22" s="76"/>
    </row>
    <row r="23" spans="3:15" ht="12.75" customHeight="1" x14ac:dyDescent="0.25">
      <c r="C23" s="30" t="s">
        <v>130</v>
      </c>
      <c r="D23" s="129" t="s">
        <v>121</v>
      </c>
      <c r="E23" s="130"/>
      <c r="F23" s="131" t="s">
        <v>122</v>
      </c>
      <c r="G23" s="132"/>
      <c r="H23" s="131" t="s">
        <v>123</v>
      </c>
      <c r="I23" s="132"/>
      <c r="J23" s="131" t="s">
        <v>1</v>
      </c>
      <c r="K23" s="133"/>
      <c r="L23" s="67"/>
      <c r="M23" s="67"/>
      <c r="N23" s="67"/>
      <c r="O23" s="67"/>
    </row>
    <row r="24" spans="3:15" x14ac:dyDescent="0.25">
      <c r="C24" s="70" t="s">
        <v>131</v>
      </c>
      <c r="D24" s="134"/>
      <c r="E24" s="135"/>
      <c r="F24" s="136"/>
      <c r="G24" s="137"/>
      <c r="H24" s="136"/>
      <c r="I24" s="137"/>
      <c r="J24" s="138">
        <f>SUM(D24:I24)</f>
        <v>0</v>
      </c>
      <c r="K24" s="139"/>
      <c r="L24" s="69"/>
      <c r="M24" s="69"/>
      <c r="N24" s="69"/>
      <c r="O24" s="69"/>
    </row>
    <row r="25" spans="3:15" x14ac:dyDescent="0.25"/>
    <row r="26" spans="3:15" x14ac:dyDescent="0.25">
      <c r="C26" s="42" t="s">
        <v>82</v>
      </c>
    </row>
    <row r="27" spans="3:15" x14ac:dyDescent="0.25"/>
    <row r="28" spans="3:15" x14ac:dyDescent="0.25"/>
    <row r="29" spans="3:15" x14ac:dyDescent="0.25"/>
    <row r="30" spans="3:15" x14ac:dyDescent="0.25"/>
    <row r="31" spans="3:15" ht="12.75" hidden="1" customHeight="1" x14ac:dyDescent="0.25"/>
    <row r="32" spans="3:15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</sheetData>
  <mergeCells count="22">
    <mergeCell ref="D23:E23"/>
    <mergeCell ref="F23:G23"/>
    <mergeCell ref="H23:I23"/>
    <mergeCell ref="J23:K23"/>
    <mergeCell ref="D24:E24"/>
    <mergeCell ref="F24:G24"/>
    <mergeCell ref="H24:I24"/>
    <mergeCell ref="J24:K24"/>
    <mergeCell ref="C22:K22"/>
    <mergeCell ref="C2:O2"/>
    <mergeCell ref="C4:C5"/>
    <mergeCell ref="D4:E4"/>
    <mergeCell ref="F4:G4"/>
    <mergeCell ref="H4:I4"/>
    <mergeCell ref="J4:K4"/>
    <mergeCell ref="L4:M4"/>
    <mergeCell ref="N4:O4"/>
    <mergeCell ref="C18:C19"/>
    <mergeCell ref="D18:E18"/>
    <mergeCell ref="F18:G18"/>
    <mergeCell ref="H18:I18"/>
    <mergeCell ref="J18:K18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pane xSplit="1" topLeftCell="B1" activePane="topRight" state="frozen"/>
      <selection pane="topRight" activeCell="B1" sqref="B1"/>
    </sheetView>
  </sheetViews>
  <sheetFormatPr baseColWidth="10" defaultColWidth="0" defaultRowHeight="12.75" customHeight="1" zeroHeight="1" x14ac:dyDescent="0.25"/>
  <cols>
    <col min="1" max="1" width="30.7109375" style="90" customWidth="1"/>
    <col min="2" max="2" width="5.7109375" style="31" customWidth="1"/>
    <col min="3" max="3" width="24.7109375" style="31" customWidth="1"/>
    <col min="4" max="4" width="7.28515625" style="31" bestFit="1" customWidth="1"/>
    <col min="5" max="5" width="10.85546875" style="31" bestFit="1" customWidth="1"/>
    <col min="6" max="6" width="7.28515625" style="31" bestFit="1" customWidth="1"/>
    <col min="7" max="7" width="10.85546875" style="31" bestFit="1" customWidth="1"/>
    <col min="8" max="8" width="7.28515625" style="31" bestFit="1" customWidth="1"/>
    <col min="9" max="9" width="10.85546875" style="31" bestFit="1" customWidth="1"/>
    <col min="10" max="10" width="7.28515625" style="31" bestFit="1" customWidth="1"/>
    <col min="11" max="11" width="10.85546875" style="31" bestFit="1" customWidth="1"/>
    <col min="12" max="12" width="13.5703125" style="31" bestFit="1" customWidth="1"/>
    <col min="13" max="13" width="8.85546875" style="31" bestFit="1" customWidth="1"/>
    <col min="14" max="15" width="8.140625" style="31" bestFit="1" customWidth="1"/>
    <col min="16" max="16" width="5.7109375" style="31" customWidth="1"/>
    <col min="17" max="16384" width="11.42578125" style="31" hidden="1"/>
  </cols>
  <sheetData>
    <row r="1" spans="1:16" x14ac:dyDescent="0.25"/>
    <row r="2" spans="1:16" s="94" customFormat="1" ht="15.75" x14ac:dyDescent="0.25">
      <c r="A2" s="93"/>
      <c r="B2" s="123" t="s">
        <v>132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x14ac:dyDescent="0.25"/>
    <row r="4" spans="1:16" ht="26.25" customHeight="1" x14ac:dyDescent="0.25">
      <c r="C4" s="115" t="s">
        <v>133</v>
      </c>
      <c r="D4" s="115" t="s">
        <v>134</v>
      </c>
      <c r="E4" s="129"/>
      <c r="F4" s="142" t="s">
        <v>135</v>
      </c>
      <c r="G4" s="143"/>
      <c r="H4" s="131" t="s">
        <v>136</v>
      </c>
      <c r="I4" s="132"/>
      <c r="J4" s="144" t="s">
        <v>137</v>
      </c>
      <c r="K4" s="144" t="s">
        <v>138</v>
      </c>
      <c r="L4" s="144" t="s">
        <v>139</v>
      </c>
      <c r="M4" s="133" t="s">
        <v>140</v>
      </c>
      <c r="N4" s="115" t="s">
        <v>141</v>
      </c>
      <c r="O4" s="115" t="s">
        <v>142</v>
      </c>
    </row>
    <row r="5" spans="1:16" x14ac:dyDescent="0.25">
      <c r="C5" s="115"/>
      <c r="D5" s="30" t="s">
        <v>143</v>
      </c>
      <c r="E5" s="96" t="s">
        <v>144</v>
      </c>
      <c r="F5" s="97" t="s">
        <v>143</v>
      </c>
      <c r="G5" s="98" t="s">
        <v>144</v>
      </c>
      <c r="H5" s="97" t="s">
        <v>143</v>
      </c>
      <c r="I5" s="98" t="s">
        <v>144</v>
      </c>
      <c r="J5" s="144"/>
      <c r="K5" s="144"/>
      <c r="L5" s="144"/>
      <c r="M5" s="133"/>
      <c r="N5" s="115"/>
      <c r="O5" s="115"/>
    </row>
    <row r="6" spans="1:16" x14ac:dyDescent="0.25">
      <c r="C6" s="58" t="s">
        <v>145</v>
      </c>
      <c r="D6" s="77"/>
      <c r="E6" s="78"/>
      <c r="F6" s="79"/>
      <c r="G6" s="80"/>
      <c r="H6" s="79"/>
      <c r="I6" s="80"/>
      <c r="J6" s="106">
        <f>D6+F6+H6</f>
        <v>0</v>
      </c>
      <c r="K6" s="106">
        <f>E6+G6+I6</f>
        <v>0</v>
      </c>
      <c r="L6" s="81"/>
      <c r="M6" s="140"/>
      <c r="N6" s="141"/>
      <c r="O6" s="141"/>
    </row>
    <row r="7" spans="1:16" x14ac:dyDescent="0.25">
      <c r="C7" s="58" t="s">
        <v>146</v>
      </c>
      <c r="D7" s="77"/>
      <c r="E7" s="78"/>
      <c r="F7" s="79"/>
      <c r="G7" s="80"/>
      <c r="H7" s="79"/>
      <c r="I7" s="80"/>
      <c r="J7" s="106">
        <f t="shared" ref="J7:K15" si="0">D7+F7+H7</f>
        <v>0</v>
      </c>
      <c r="K7" s="106">
        <f t="shared" si="0"/>
        <v>0</v>
      </c>
      <c r="L7" s="81"/>
      <c r="M7" s="140"/>
      <c r="N7" s="141"/>
      <c r="O7" s="141"/>
    </row>
    <row r="8" spans="1:16" x14ac:dyDescent="0.25">
      <c r="C8" s="58" t="s">
        <v>147</v>
      </c>
      <c r="D8" s="77"/>
      <c r="E8" s="78"/>
      <c r="F8" s="79"/>
      <c r="G8" s="80"/>
      <c r="H8" s="79"/>
      <c r="I8" s="80"/>
      <c r="J8" s="106">
        <f t="shared" si="0"/>
        <v>0</v>
      </c>
      <c r="K8" s="106">
        <f t="shared" si="0"/>
        <v>0</v>
      </c>
      <c r="L8" s="81"/>
      <c r="M8" s="140"/>
      <c r="N8" s="141"/>
      <c r="O8" s="141"/>
    </row>
    <row r="9" spans="1:16" x14ac:dyDescent="0.25">
      <c r="C9" s="58" t="s">
        <v>148</v>
      </c>
      <c r="D9" s="77"/>
      <c r="E9" s="78"/>
      <c r="F9" s="79"/>
      <c r="G9" s="80"/>
      <c r="H9" s="79"/>
      <c r="I9" s="80"/>
      <c r="J9" s="106">
        <f t="shared" si="0"/>
        <v>0</v>
      </c>
      <c r="K9" s="106">
        <f t="shared" si="0"/>
        <v>0</v>
      </c>
      <c r="L9" s="81"/>
      <c r="M9" s="140"/>
      <c r="N9" s="141"/>
      <c r="O9" s="141"/>
    </row>
    <row r="10" spans="1:16" x14ac:dyDescent="0.25">
      <c r="C10" s="58" t="s">
        <v>149</v>
      </c>
      <c r="D10" s="77"/>
      <c r="E10" s="78"/>
      <c r="F10" s="79"/>
      <c r="G10" s="80"/>
      <c r="H10" s="79"/>
      <c r="I10" s="80"/>
      <c r="J10" s="106">
        <f t="shared" si="0"/>
        <v>0</v>
      </c>
      <c r="K10" s="106">
        <f t="shared" si="0"/>
        <v>0</v>
      </c>
      <c r="L10" s="81"/>
      <c r="M10" s="140"/>
      <c r="N10" s="141"/>
      <c r="O10" s="141"/>
    </row>
    <row r="11" spans="1:16" x14ac:dyDescent="0.25">
      <c r="C11" s="58" t="s">
        <v>110</v>
      </c>
      <c r="D11" s="77"/>
      <c r="E11" s="78"/>
      <c r="F11" s="79"/>
      <c r="G11" s="80"/>
      <c r="H11" s="79"/>
      <c r="I11" s="80"/>
      <c r="J11" s="106">
        <f t="shared" si="0"/>
        <v>0</v>
      </c>
      <c r="K11" s="106">
        <f t="shared" si="0"/>
        <v>0</v>
      </c>
      <c r="L11" s="81"/>
      <c r="M11" s="140"/>
      <c r="N11" s="141"/>
      <c r="O11" s="141"/>
    </row>
    <row r="12" spans="1:16" x14ac:dyDescent="0.25">
      <c r="C12" s="58" t="s">
        <v>150</v>
      </c>
      <c r="D12" s="77"/>
      <c r="E12" s="78"/>
      <c r="F12" s="79"/>
      <c r="G12" s="80"/>
      <c r="H12" s="79"/>
      <c r="I12" s="80"/>
      <c r="J12" s="106">
        <f t="shared" si="0"/>
        <v>0</v>
      </c>
      <c r="K12" s="106">
        <f t="shared" si="0"/>
        <v>0</v>
      </c>
      <c r="L12" s="81"/>
      <c r="M12" s="140"/>
      <c r="N12" s="141"/>
      <c r="O12" s="141"/>
    </row>
    <row r="13" spans="1:16" x14ac:dyDescent="0.25">
      <c r="C13" s="58" t="s">
        <v>151</v>
      </c>
      <c r="D13" s="77"/>
      <c r="E13" s="78"/>
      <c r="F13" s="79"/>
      <c r="G13" s="80"/>
      <c r="H13" s="79"/>
      <c r="I13" s="80"/>
      <c r="J13" s="106">
        <f t="shared" si="0"/>
        <v>0</v>
      </c>
      <c r="K13" s="106">
        <f t="shared" si="0"/>
        <v>0</v>
      </c>
      <c r="L13" s="81"/>
      <c r="M13" s="140"/>
      <c r="N13" s="141"/>
      <c r="O13" s="141"/>
    </row>
    <row r="14" spans="1:16" x14ac:dyDescent="0.25">
      <c r="C14" s="58" t="s">
        <v>118</v>
      </c>
      <c r="D14" s="77"/>
      <c r="E14" s="78"/>
      <c r="F14" s="79"/>
      <c r="G14" s="80"/>
      <c r="H14" s="79"/>
      <c r="I14" s="80"/>
      <c r="J14" s="106">
        <f t="shared" si="0"/>
        <v>0</v>
      </c>
      <c r="K14" s="106">
        <f t="shared" si="0"/>
        <v>0</v>
      </c>
      <c r="L14" s="81"/>
      <c r="M14" s="140"/>
      <c r="N14" s="141"/>
      <c r="O14" s="141"/>
    </row>
    <row r="15" spans="1:16" x14ac:dyDescent="0.25">
      <c r="C15" s="58" t="s">
        <v>112</v>
      </c>
      <c r="D15" s="77"/>
      <c r="E15" s="78"/>
      <c r="F15" s="79"/>
      <c r="G15" s="80"/>
      <c r="H15" s="79"/>
      <c r="I15" s="80"/>
      <c r="J15" s="106">
        <f t="shared" si="0"/>
        <v>0</v>
      </c>
      <c r="K15" s="106">
        <f t="shared" si="0"/>
        <v>0</v>
      </c>
      <c r="L15" s="81"/>
      <c r="M15" s="140"/>
      <c r="N15" s="141"/>
      <c r="O15" s="141"/>
    </row>
    <row r="16" spans="1:16" x14ac:dyDescent="0.25">
      <c r="C16" s="30" t="s">
        <v>1</v>
      </c>
      <c r="D16" s="92">
        <f t="shared" ref="D16:L16" si="1">SUM(D6:D15)</f>
        <v>0</v>
      </c>
      <c r="E16" s="100">
        <f t="shared" si="1"/>
        <v>0</v>
      </c>
      <c r="F16" s="101">
        <f t="shared" si="1"/>
        <v>0</v>
      </c>
      <c r="G16" s="102">
        <f t="shared" si="1"/>
        <v>0</v>
      </c>
      <c r="H16" s="101">
        <f t="shared" si="1"/>
        <v>0</v>
      </c>
      <c r="I16" s="102">
        <f t="shared" si="1"/>
        <v>0</v>
      </c>
      <c r="J16" s="105">
        <f t="shared" si="1"/>
        <v>0</v>
      </c>
      <c r="K16" s="105">
        <f t="shared" si="1"/>
        <v>0</v>
      </c>
      <c r="L16" s="105">
        <f t="shared" si="1"/>
        <v>0</v>
      </c>
      <c r="M16" s="103">
        <f>SUM(M6)</f>
        <v>0</v>
      </c>
      <c r="N16" s="92">
        <f>SUM(N6)</f>
        <v>0</v>
      </c>
      <c r="O16" s="92">
        <f>SUM(O6)</f>
        <v>0</v>
      </c>
    </row>
    <row r="17" spans="3:3" x14ac:dyDescent="0.25"/>
    <row r="18" spans="3:3" x14ac:dyDescent="0.25">
      <c r="C18" s="42" t="s">
        <v>82</v>
      </c>
    </row>
    <row r="19" spans="3:3" ht="12.75" customHeight="1" x14ac:dyDescent="0.25"/>
    <row r="20" spans="3:3" x14ac:dyDescent="0.25"/>
    <row r="21" spans="3:3" x14ac:dyDescent="0.25"/>
    <row r="22" spans="3:3" x14ac:dyDescent="0.25"/>
    <row r="23" spans="3:3" ht="12.75" customHeight="1" x14ac:dyDescent="0.25"/>
    <row r="24" spans="3:3" x14ac:dyDescent="0.25"/>
    <row r="25" spans="3:3" x14ac:dyDescent="0.25"/>
    <row r="26" spans="3:3" x14ac:dyDescent="0.25"/>
    <row r="27" spans="3:3" x14ac:dyDescent="0.25"/>
    <row r="28" spans="3:3" x14ac:dyDescent="0.25"/>
    <row r="29" spans="3:3" x14ac:dyDescent="0.25"/>
    <row r="30" spans="3:3" x14ac:dyDescent="0.25"/>
    <row r="31" spans="3:3" ht="12.75" hidden="1" customHeight="1" x14ac:dyDescent="0.25"/>
    <row r="32" spans="3:3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</sheetData>
  <mergeCells count="14">
    <mergeCell ref="O4:O5"/>
    <mergeCell ref="M6:M15"/>
    <mergeCell ref="N6:N15"/>
    <mergeCell ref="O6:O15"/>
    <mergeCell ref="B2:P2"/>
    <mergeCell ref="C4:C5"/>
    <mergeCell ref="D4:E4"/>
    <mergeCell ref="F4:G4"/>
    <mergeCell ref="H4:I4"/>
    <mergeCell ref="J4:J5"/>
    <mergeCell ref="K4:K5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pane xSplit="1" topLeftCell="B1" activePane="topRight" state="frozen"/>
      <selection pane="topRight"/>
    </sheetView>
  </sheetViews>
  <sheetFormatPr baseColWidth="10" defaultColWidth="0" defaultRowHeight="12.75" customHeight="1" zeroHeight="1" x14ac:dyDescent="0.25"/>
  <cols>
    <col min="1" max="1" width="30.7109375" style="90" customWidth="1"/>
    <col min="2" max="2" width="5.7109375" style="31" customWidth="1"/>
    <col min="3" max="3" width="10.7109375" style="31" customWidth="1"/>
    <col min="4" max="4" width="17.7109375" style="31" customWidth="1"/>
    <col min="5" max="5" width="16.7109375" style="31" customWidth="1"/>
    <col min="6" max="8" width="12.7109375" style="31" customWidth="1"/>
    <col min="9" max="9" width="10.7109375" style="31" customWidth="1"/>
    <col min="10" max="10" width="15.7109375" style="31" customWidth="1"/>
    <col min="11" max="12" width="13.7109375" style="31" customWidth="1"/>
    <col min="13" max="13" width="5.7109375" style="31" customWidth="1"/>
    <col min="14" max="16384" width="11.42578125" style="31" hidden="1"/>
  </cols>
  <sheetData>
    <row r="1" spans="1:12" x14ac:dyDescent="0.25"/>
    <row r="2" spans="1:12" s="48" customFormat="1" ht="15.75" x14ac:dyDescent="0.25">
      <c r="A2" s="91"/>
      <c r="C2" s="147" t="s">
        <v>182</v>
      </c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25">
      <c r="C3" s="76"/>
      <c r="D3" s="76"/>
      <c r="E3" s="76"/>
      <c r="F3" s="76"/>
      <c r="G3" s="76"/>
      <c r="H3" s="76"/>
      <c r="I3" s="76"/>
      <c r="J3" s="76"/>
    </row>
    <row r="4" spans="1:12" x14ac:dyDescent="0.25">
      <c r="C4" s="145" t="s">
        <v>152</v>
      </c>
      <c r="D4" s="145" t="s">
        <v>153</v>
      </c>
      <c r="E4" s="145"/>
      <c r="F4" s="145"/>
      <c r="G4" s="145"/>
      <c r="H4" s="145"/>
      <c r="I4" s="145"/>
      <c r="J4" s="145"/>
      <c r="K4" s="145"/>
      <c r="L4" s="127" t="s">
        <v>154</v>
      </c>
    </row>
    <row r="5" spans="1:12" ht="38.25" x14ac:dyDescent="0.25">
      <c r="C5" s="145"/>
      <c r="D5" s="30" t="s">
        <v>155</v>
      </c>
      <c r="E5" s="30" t="s">
        <v>156</v>
      </c>
      <c r="F5" s="30" t="s">
        <v>157</v>
      </c>
      <c r="G5" s="95" t="s">
        <v>158</v>
      </c>
      <c r="H5" s="30" t="s">
        <v>159</v>
      </c>
      <c r="I5" s="95" t="s">
        <v>130</v>
      </c>
      <c r="J5" s="30" t="s">
        <v>160</v>
      </c>
      <c r="K5" s="30" t="s">
        <v>161</v>
      </c>
      <c r="L5" s="146"/>
    </row>
    <row r="6" spans="1:12" x14ac:dyDescent="0.25">
      <c r="C6" s="82">
        <v>2001</v>
      </c>
      <c r="D6" s="83"/>
      <c r="E6" s="83"/>
      <c r="F6" s="83"/>
      <c r="G6" s="83">
        <v>49649589</v>
      </c>
      <c r="H6" s="83">
        <v>34800</v>
      </c>
      <c r="I6" s="83">
        <v>785700</v>
      </c>
      <c r="J6" s="83">
        <v>25538360</v>
      </c>
      <c r="K6" s="83">
        <v>6744800</v>
      </c>
      <c r="L6" s="84">
        <f>SUM(D6:K6)</f>
        <v>82753249</v>
      </c>
    </row>
    <row r="7" spans="1:12" x14ac:dyDescent="0.25">
      <c r="C7" s="82">
        <v>2002</v>
      </c>
      <c r="D7" s="83"/>
      <c r="E7" s="83"/>
      <c r="F7" s="83">
        <v>19739166</v>
      </c>
      <c r="G7" s="83">
        <v>65614355</v>
      </c>
      <c r="H7" s="83"/>
      <c r="I7" s="83">
        <v>1224500</v>
      </c>
      <c r="J7" s="83">
        <v>40339413</v>
      </c>
      <c r="K7" s="83">
        <v>2343300</v>
      </c>
      <c r="L7" s="84">
        <f t="shared" ref="L7:L17" si="0">SUM(D7:K7)</f>
        <v>129260734</v>
      </c>
    </row>
    <row r="8" spans="1:12" x14ac:dyDescent="0.25">
      <c r="C8" s="82">
        <v>2003</v>
      </c>
      <c r="D8" s="83"/>
      <c r="E8" s="83"/>
      <c r="F8" s="83"/>
      <c r="G8" s="83">
        <v>74457845</v>
      </c>
      <c r="H8" s="83"/>
      <c r="I8" s="83"/>
      <c r="J8" s="83">
        <v>63357000</v>
      </c>
      <c r="K8" s="83">
        <v>9183600</v>
      </c>
      <c r="L8" s="84">
        <f t="shared" si="0"/>
        <v>146998445</v>
      </c>
    </row>
    <row r="9" spans="1:12" x14ac:dyDescent="0.25">
      <c r="C9" s="82">
        <v>2004</v>
      </c>
      <c r="D9" s="83"/>
      <c r="E9" s="83"/>
      <c r="F9" s="83">
        <v>24000000</v>
      </c>
      <c r="G9" s="83">
        <v>87934602</v>
      </c>
      <c r="H9" s="83"/>
      <c r="I9" s="83"/>
      <c r="J9" s="83">
        <v>49038578</v>
      </c>
      <c r="K9" s="83">
        <v>2921908</v>
      </c>
      <c r="L9" s="84">
        <f t="shared" si="0"/>
        <v>163895088</v>
      </c>
    </row>
    <row r="10" spans="1:12" x14ac:dyDescent="0.25">
      <c r="C10" s="82">
        <v>2005</v>
      </c>
      <c r="D10" s="83"/>
      <c r="E10" s="83"/>
      <c r="F10" s="83">
        <v>24000000</v>
      </c>
      <c r="G10" s="83">
        <v>118213720</v>
      </c>
      <c r="H10" s="83"/>
      <c r="I10" s="83"/>
      <c r="J10" s="83">
        <v>73641059</v>
      </c>
      <c r="K10" s="83">
        <v>5500820</v>
      </c>
      <c r="L10" s="84">
        <f t="shared" si="0"/>
        <v>221355599</v>
      </c>
    </row>
    <row r="11" spans="1:12" x14ac:dyDescent="0.25">
      <c r="C11" s="82">
        <v>2006</v>
      </c>
      <c r="D11" s="83"/>
      <c r="E11" s="83"/>
      <c r="F11" s="83">
        <v>134000000</v>
      </c>
      <c r="G11" s="83">
        <v>172022340</v>
      </c>
      <c r="H11" s="83"/>
      <c r="I11" s="83"/>
      <c r="J11" s="83">
        <v>154915226</v>
      </c>
      <c r="K11" s="83">
        <v>4489500</v>
      </c>
      <c r="L11" s="84">
        <f t="shared" si="0"/>
        <v>465427066</v>
      </c>
    </row>
    <row r="12" spans="1:12" x14ac:dyDescent="0.25">
      <c r="C12" s="82">
        <v>2007</v>
      </c>
      <c r="D12" s="83"/>
      <c r="E12" s="83"/>
      <c r="F12" s="83">
        <v>137300000</v>
      </c>
      <c r="G12" s="83">
        <v>212656505</v>
      </c>
      <c r="H12" s="83"/>
      <c r="I12" s="83"/>
      <c r="J12" s="83">
        <v>162865731</v>
      </c>
      <c r="K12" s="83">
        <v>5644600</v>
      </c>
      <c r="L12" s="84">
        <f t="shared" si="0"/>
        <v>518466836</v>
      </c>
    </row>
    <row r="13" spans="1:12" x14ac:dyDescent="0.25">
      <c r="C13" s="82">
        <v>2008</v>
      </c>
      <c r="D13" s="83"/>
      <c r="E13" s="83"/>
      <c r="F13" s="83">
        <v>207588733</v>
      </c>
      <c r="G13" s="83">
        <v>232331538</v>
      </c>
      <c r="H13" s="83">
        <v>1653750</v>
      </c>
      <c r="I13" s="83">
        <v>677400</v>
      </c>
      <c r="J13" s="83">
        <v>160433880</v>
      </c>
      <c r="K13" s="83">
        <v>2420900</v>
      </c>
      <c r="L13" s="84">
        <f t="shared" si="0"/>
        <v>605106201</v>
      </c>
    </row>
    <row r="14" spans="1:12" x14ac:dyDescent="0.25">
      <c r="C14" s="82">
        <v>2009</v>
      </c>
      <c r="D14" s="83">
        <v>4636780</v>
      </c>
      <c r="E14" s="83">
        <v>13835544</v>
      </c>
      <c r="F14" s="83">
        <v>376510290</v>
      </c>
      <c r="G14" s="83">
        <v>213127606</v>
      </c>
      <c r="H14" s="83">
        <v>5103175</v>
      </c>
      <c r="I14" s="83">
        <v>1473100</v>
      </c>
      <c r="J14" s="83">
        <v>75398760</v>
      </c>
      <c r="K14" s="83">
        <v>3995200</v>
      </c>
      <c r="L14" s="84">
        <f t="shared" si="0"/>
        <v>694080455</v>
      </c>
    </row>
    <row r="15" spans="1:12" x14ac:dyDescent="0.25">
      <c r="C15" s="82">
        <v>2010</v>
      </c>
      <c r="D15" s="83">
        <v>4443846</v>
      </c>
      <c r="E15" s="83">
        <v>20104356</v>
      </c>
      <c r="F15" s="83">
        <v>400237000</v>
      </c>
      <c r="G15" s="83">
        <v>240992983</v>
      </c>
      <c r="H15" s="83">
        <v>7000000</v>
      </c>
      <c r="I15" s="83">
        <v>767920</v>
      </c>
      <c r="J15" s="83">
        <v>102687821</v>
      </c>
      <c r="K15" s="83">
        <v>4070000</v>
      </c>
      <c r="L15" s="84">
        <f t="shared" si="0"/>
        <v>780303926</v>
      </c>
    </row>
    <row r="16" spans="1:12" x14ac:dyDescent="0.25">
      <c r="C16" s="82">
        <v>2011</v>
      </c>
      <c r="D16" s="83">
        <v>4049555</v>
      </c>
      <c r="E16" s="83">
        <v>39783226</v>
      </c>
      <c r="F16" s="83">
        <v>416247000</v>
      </c>
      <c r="G16" s="83">
        <v>237168082</v>
      </c>
      <c r="H16" s="83">
        <v>70000000</v>
      </c>
      <c r="I16" s="83">
        <v>1437200</v>
      </c>
      <c r="J16" s="83">
        <v>83271594.399999976</v>
      </c>
      <c r="K16" s="83">
        <v>5929000</v>
      </c>
      <c r="L16" s="84">
        <f t="shared" si="0"/>
        <v>857885657.39999998</v>
      </c>
    </row>
    <row r="17" spans="3:12" x14ac:dyDescent="0.25">
      <c r="C17" s="82">
        <v>2012</v>
      </c>
      <c r="D17" s="83">
        <v>10755420</v>
      </c>
      <c r="E17" s="83">
        <v>42054260</v>
      </c>
      <c r="F17" s="83">
        <v>432985080.80000001</v>
      </c>
      <c r="G17" s="83">
        <v>98735946</v>
      </c>
      <c r="H17" s="83">
        <v>207558377.36000001</v>
      </c>
      <c r="I17" s="83">
        <v>1650300</v>
      </c>
      <c r="J17" s="83">
        <v>99944016</v>
      </c>
      <c r="K17" s="83">
        <v>6762100</v>
      </c>
      <c r="L17" s="84">
        <f t="shared" si="0"/>
        <v>900445500.15999997</v>
      </c>
    </row>
    <row r="18" spans="3:12" x14ac:dyDescent="0.25">
      <c r="C18" s="82">
        <v>2013</v>
      </c>
      <c r="D18" s="83">
        <v>2567503</v>
      </c>
      <c r="E18" s="83">
        <v>8521780</v>
      </c>
      <c r="F18" s="83">
        <v>477950897.52999997</v>
      </c>
      <c r="G18" s="83">
        <v>96928142</v>
      </c>
      <c r="H18" s="83">
        <v>264085862</v>
      </c>
      <c r="I18" s="83">
        <v>2132800</v>
      </c>
      <c r="J18" s="83">
        <v>82897484.980000004</v>
      </c>
      <c r="K18" s="83">
        <v>5975200</v>
      </c>
      <c r="L18" s="84">
        <f t="shared" ref="L18" si="1">SUM(D18:K18)</f>
        <v>941059669.50999999</v>
      </c>
    </row>
    <row r="19" spans="3:12" x14ac:dyDescent="0.25">
      <c r="C19" s="82">
        <v>2014</v>
      </c>
      <c r="D19" s="83">
        <v>7795885</v>
      </c>
      <c r="E19" s="83">
        <v>348199179</v>
      </c>
      <c r="F19" s="83">
        <v>489940955</v>
      </c>
      <c r="G19" s="83">
        <v>106168109.58</v>
      </c>
      <c r="H19" s="83">
        <v>310934295.17000002</v>
      </c>
      <c r="I19" s="83">
        <v>859131</v>
      </c>
      <c r="J19" s="83">
        <v>52864274</v>
      </c>
      <c r="K19" s="83">
        <v>1957500</v>
      </c>
      <c r="L19" s="84">
        <f>SUM(D19:K19)</f>
        <v>1318719328.75</v>
      </c>
    </row>
    <row r="20" spans="3:12" x14ac:dyDescent="0.25">
      <c r="C20" s="82">
        <v>2015</v>
      </c>
      <c r="D20" s="83">
        <v>3846243</v>
      </c>
      <c r="E20" s="83">
        <v>16044367</v>
      </c>
      <c r="F20" s="83">
        <v>730983139</v>
      </c>
      <c r="G20" s="83">
        <v>230246706</v>
      </c>
      <c r="H20" s="83">
        <v>81448360</v>
      </c>
      <c r="I20" s="83">
        <v>2763194</v>
      </c>
      <c r="J20" s="111">
        <v>13976112</v>
      </c>
      <c r="K20" s="83">
        <v>3686000</v>
      </c>
      <c r="L20" s="84">
        <f>SUM(D20:K20)</f>
        <v>1082994121</v>
      </c>
    </row>
    <row r="21" spans="3:12" x14ac:dyDescent="0.25">
      <c r="C21" s="82">
        <v>2016</v>
      </c>
      <c r="D21" s="111">
        <v>4964280</v>
      </c>
      <c r="E21" s="111">
        <v>1701482</v>
      </c>
      <c r="F21" s="111">
        <v>730104092</v>
      </c>
      <c r="G21" s="111">
        <v>148402222</v>
      </c>
      <c r="H21" s="111">
        <v>114899316</v>
      </c>
      <c r="I21" s="111">
        <v>2229400</v>
      </c>
      <c r="J21" s="111">
        <v>63999191</v>
      </c>
      <c r="K21" s="111">
        <v>11060200</v>
      </c>
      <c r="L21" s="84">
        <f>SUM(D21:K21)</f>
        <v>1077360183</v>
      </c>
    </row>
    <row r="22" spans="3:12" x14ac:dyDescent="0.25">
      <c r="C22" s="108">
        <v>2017</v>
      </c>
      <c r="D22" s="109"/>
      <c r="E22" s="109"/>
      <c r="F22" s="109"/>
      <c r="G22" s="109"/>
      <c r="H22" s="109"/>
      <c r="I22" s="109"/>
      <c r="J22" s="109"/>
      <c r="K22" s="109"/>
      <c r="L22" s="110">
        <f>SUM(D22:K22)</f>
        <v>0</v>
      </c>
    </row>
    <row r="23" spans="3:12" x14ac:dyDescent="0.25">
      <c r="L23" s="85"/>
    </row>
    <row r="24" spans="3:12" x14ac:dyDescent="0.25">
      <c r="C24" s="42" t="s">
        <v>82</v>
      </c>
      <c r="H24" s="85"/>
      <c r="K24" s="85"/>
      <c r="L24" s="85"/>
    </row>
    <row r="25" spans="3:12" x14ac:dyDescent="0.25">
      <c r="K25" s="85"/>
    </row>
    <row r="26" spans="3:12" x14ac:dyDescent="0.25">
      <c r="D26" s="107"/>
      <c r="E26" s="107"/>
      <c r="F26" s="107"/>
      <c r="J26" s="107"/>
      <c r="K26" s="107"/>
      <c r="L26" s="85"/>
    </row>
    <row r="27" spans="3:12" x14ac:dyDescent="0.25">
      <c r="H27" s="85"/>
      <c r="J27" s="85"/>
    </row>
    <row r="28" spans="3:12" x14ac:dyDescent="0.25">
      <c r="G28" s="85"/>
      <c r="J28" s="85"/>
    </row>
    <row r="29" spans="3:12" x14ac:dyDescent="0.25">
      <c r="D29" s="85"/>
      <c r="J29" s="85"/>
    </row>
    <row r="30" spans="3:12" x14ac:dyDescent="0.25">
      <c r="D30" s="85"/>
      <c r="G30" s="85"/>
    </row>
    <row r="31" spans="3:12" x14ac:dyDescent="0.25">
      <c r="E31" s="85"/>
    </row>
    <row r="32" spans="3:12" x14ac:dyDescent="0.25">
      <c r="E32" s="85"/>
    </row>
    <row r="33" x14ac:dyDescent="0.25"/>
    <row r="34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</sheetData>
  <mergeCells count="4">
    <mergeCell ref="C4:C5"/>
    <mergeCell ref="D4:K4"/>
    <mergeCell ref="L4:L5"/>
    <mergeCell ref="C2:L2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L6:L1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pane xSplit="1" topLeftCell="B1" activePane="topRight" state="frozen"/>
      <selection pane="topRight" activeCell="D5" sqref="D5"/>
    </sheetView>
  </sheetViews>
  <sheetFormatPr baseColWidth="10" defaultColWidth="0" defaultRowHeight="12.75" customHeight="1" zeroHeight="1" x14ac:dyDescent="0.25"/>
  <cols>
    <col min="1" max="1" width="30.7109375" style="90" customWidth="1"/>
    <col min="2" max="2" width="15.7109375" style="31" customWidth="1"/>
    <col min="3" max="3" width="70.7109375" style="31" customWidth="1"/>
    <col min="4" max="4" width="8.7109375" style="31" customWidth="1"/>
    <col min="5" max="5" width="15.7109375" style="31" customWidth="1"/>
    <col min="6" max="7" width="11.42578125" style="31" hidden="1" customWidth="1"/>
    <col min="8" max="18" width="0" style="31" hidden="1" customWidth="1"/>
    <col min="19" max="16384" width="11.42578125" style="31" hidden="1"/>
  </cols>
  <sheetData>
    <row r="1" spans="1:5" x14ac:dyDescent="0.25"/>
    <row r="2" spans="1:5" s="94" customFormat="1" ht="15.75" x14ac:dyDescent="0.25">
      <c r="A2" s="93"/>
      <c r="B2" s="148" t="s">
        <v>162</v>
      </c>
      <c r="C2" s="123"/>
      <c r="D2" s="123"/>
      <c r="E2" s="123"/>
    </row>
    <row r="3" spans="1:5" x14ac:dyDescent="0.25"/>
    <row r="4" spans="1:5" x14ac:dyDescent="0.25">
      <c r="C4" s="30" t="s">
        <v>163</v>
      </c>
      <c r="D4" s="30" t="s">
        <v>181</v>
      </c>
    </row>
    <row r="5" spans="1:5" x14ac:dyDescent="0.25">
      <c r="C5" s="59" t="s">
        <v>164</v>
      </c>
      <c r="D5" s="60"/>
    </row>
    <row r="6" spans="1:5" x14ac:dyDescent="0.25">
      <c r="C6" s="59" t="s">
        <v>165</v>
      </c>
      <c r="D6" s="60"/>
    </row>
    <row r="7" spans="1:5" x14ac:dyDescent="0.25">
      <c r="C7" s="59" t="s">
        <v>166</v>
      </c>
      <c r="D7" s="60"/>
    </row>
    <row r="8" spans="1:5" x14ac:dyDescent="0.25">
      <c r="C8" s="59" t="s">
        <v>167</v>
      </c>
      <c r="D8" s="60"/>
    </row>
    <row r="9" spans="1:5" x14ac:dyDescent="0.25">
      <c r="C9" s="59" t="s">
        <v>168</v>
      </c>
      <c r="D9" s="60"/>
    </row>
    <row r="10" spans="1:5" x14ac:dyDescent="0.25">
      <c r="C10" s="59" t="s">
        <v>169</v>
      </c>
      <c r="D10" s="60"/>
    </row>
    <row r="11" spans="1:5" x14ac:dyDescent="0.25"/>
    <row r="12" spans="1:5" x14ac:dyDescent="0.25">
      <c r="C12" s="42" t="s">
        <v>82</v>
      </c>
    </row>
    <row r="13" spans="1:5" x14ac:dyDescent="0.25"/>
    <row r="14" spans="1:5" ht="12.75" customHeight="1" x14ac:dyDescent="0.25"/>
    <row r="15" spans="1:5" ht="12.75" customHeight="1" x14ac:dyDescent="0.25"/>
    <row r="16" spans="1: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hidden="1" customHeight="1" x14ac:dyDescent="0.25"/>
    <row r="32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Menú</vt:lpstr>
      <vt:lpstr>RB-01</vt:lpstr>
      <vt:lpstr>RB-03</vt:lpstr>
      <vt:lpstr>RB-06</vt:lpstr>
      <vt:lpstr>RB-07</vt:lpstr>
      <vt:lpstr>RB-08</vt:lpstr>
      <vt:lpstr>RB-09</vt:lpstr>
      <vt:lpstr>RB-10</vt:lpstr>
      <vt:lpstr>RB-11</vt:lpstr>
      <vt:lpstr>RB-12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2018-01-23T22:09:08Z</dcterms:modified>
</cp:coreProperties>
</file>