
<file path=[Content_Types].xml><?xml version="1.0" encoding="utf-8"?>
<Types xmlns="http://schemas.openxmlformats.org/package/2006/content-type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drawings/drawing3.xml" ContentType="application/vnd.openxmlformats-officedocument.drawingml.chartshapes+xml"/>
  <Override PartName="/xl/charts/chart8.xml" ContentType="application/vnd.openxmlformats-officedocument.drawingml.chart+xml"/>
  <Override PartName="/xl/drawings/drawing4.xml" ContentType="application/vnd.openxmlformats-officedocument.drawingml.chartshapes+xml"/>
  <Override PartName="/xl/charts/chart9.xml" ContentType="application/vnd.openxmlformats-officedocument.drawingml.chart+xml"/>
  <Override PartName="/xl/charts/chart10.xml" ContentType="application/vnd.openxmlformats-officedocument.drawingml.chart+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pulgi\Downloads\Informes de posgrados\"/>
    </mc:Choice>
  </mc:AlternateContent>
  <bookViews>
    <workbookView xWindow="0" yWindow="0" windowWidth="20700" windowHeight="7620"/>
  </bookViews>
  <sheets>
    <sheet name="Presentación" sheetId="1" r:id="rId1"/>
    <sheet name="Egresados" sheetId="2" r:id="rId2"/>
    <sheet name="Empleadores" sheetId="4" r:id="rId3"/>
  </sheets>
  <definedNames>
    <definedName name="_xlnm._FilterDatabase" localSheetId="1" hidden="1">Egresados!$F$152:$G$189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61" i="2" l="1"/>
  <c r="D225" i="2" l="1"/>
  <c r="C199" i="2" l="1"/>
  <c r="C90" i="2"/>
  <c r="C63" i="2"/>
  <c r="C37" i="2"/>
  <c r="D193" i="2" l="1"/>
  <c r="D194" i="2"/>
  <c r="D198" i="2"/>
  <c r="D197" i="2"/>
  <c r="D195" i="2"/>
  <c r="D196" i="2"/>
  <c r="C426" i="2"/>
  <c r="C393" i="2"/>
  <c r="D90" i="2"/>
  <c r="G90" i="2" s="1"/>
  <c r="D60" i="2"/>
  <c r="G60" i="2" s="1"/>
  <c r="E123" i="2"/>
  <c r="F260" i="2"/>
  <c r="J260" i="2" s="1"/>
  <c r="C315" i="2"/>
  <c r="I410" i="2"/>
  <c r="C389" i="2"/>
  <c r="C392" i="2"/>
  <c r="D62" i="2"/>
  <c r="G62" i="2" s="1"/>
  <c r="E125" i="2"/>
  <c r="D35" i="2"/>
  <c r="G35" i="2" s="1"/>
  <c r="D63" i="2"/>
  <c r="G63" i="2" s="1"/>
  <c r="E128" i="2"/>
  <c r="E224" i="2"/>
  <c r="C319" i="2"/>
  <c r="C427" i="2"/>
  <c r="D86" i="2"/>
  <c r="G86" i="2" s="1"/>
  <c r="D88" i="2"/>
  <c r="G88" i="2" s="1"/>
  <c r="K123" i="2"/>
  <c r="K125" i="2"/>
  <c r="C316" i="2"/>
  <c r="C339" i="2"/>
  <c r="H389" i="2"/>
  <c r="C407" i="2"/>
  <c r="C424" i="2"/>
  <c r="C428" i="2"/>
  <c r="D37" i="2"/>
  <c r="G37" i="2" s="1"/>
  <c r="D61" i="2"/>
  <c r="G61" i="2" s="1"/>
  <c r="E124" i="2"/>
  <c r="E126" i="2"/>
  <c r="F259" i="2"/>
  <c r="J259" i="2" s="1"/>
  <c r="F261" i="2"/>
  <c r="J261" i="2" s="1"/>
  <c r="C317" i="2"/>
  <c r="C340" i="2"/>
  <c r="C390" i="2"/>
  <c r="C408" i="2"/>
  <c r="C425" i="2"/>
  <c r="D36" i="2"/>
  <c r="G36" i="2" s="1"/>
  <c r="D87" i="2"/>
  <c r="G87" i="2" s="1"/>
  <c r="D89" i="2"/>
  <c r="G89" i="2" s="1"/>
  <c r="K124" i="2"/>
  <c r="E127" i="2"/>
  <c r="E223" i="2"/>
  <c r="C318" i="2"/>
  <c r="H388" i="2"/>
  <c r="C391" i="2"/>
  <c r="I409" i="2"/>
  <c r="D199" i="2" l="1"/>
  <c r="E225" i="2"/>
</calcChain>
</file>

<file path=xl/sharedStrings.xml><?xml version="1.0" encoding="utf-8"?>
<sst xmlns="http://schemas.openxmlformats.org/spreadsheetml/2006/main" count="868" uniqueCount="344">
  <si>
    <t>INTRODUCCIÓN:</t>
  </si>
  <si>
    <r>
      <t>El proceso Gestión de Egresados fortalece a la Universidad con los resultados de las encuestas realizadas a egresados y empleadores, para cada uno de los programas académicos de pregrado y posgrado con la finalidad de trabajar en los procesos de autoevaluación y acreditación, puesto que, el seguimiento a los egresados  es un elemento fundamental en la búsqueda de la calidad y factor estratégico para el mejoramiento y evaluación del impacto que la institución tiene en el medio; además de la satisfacción de los empleadores que nos enrutan a la excelencia profesional. 
Se trabaja de la mano con la Vicerrectoría Académica en pro del aseguramiento de la calidad de cada uno de los programas académicos, así mismo se respalda el direccionamiento estratégico del  Plan de desarrollo institucional 2009 – 2019 que involucra al egresado como un aliado que permite generar un mayor contacto entre el contexto laboral y la academia, debido al vínculo tan cercano que tiene a la realidad social actual.
Este informe, presenta los resultados obtenidos de la aplicación de encuesta a egresados de posgrados al momento de graduarse y encuestas a empleadores.</t>
    </r>
    <r>
      <rPr>
        <sz val="14"/>
        <color indexed="8"/>
        <rFont val="Calibri"/>
        <family val="2"/>
      </rPr>
      <t xml:space="preserve"> 
A continuación se presentan en las siguientes pestañas información sobre:
</t>
    </r>
    <r>
      <rPr>
        <b/>
        <sz val="14"/>
        <color indexed="8"/>
        <rFont val="Calibri"/>
        <family val="2"/>
      </rPr>
      <t xml:space="preserve">Egresados: </t>
    </r>
    <r>
      <rPr>
        <sz val="14"/>
        <color indexed="8"/>
        <rFont val="Calibri"/>
        <family val="2"/>
      </rPr>
      <t xml:space="preserve">
* Historial graduados.
* Información general.
* Plan de vida.
* Situación laboral.
* Aspectos generales de las actividades laborales de los egresados.
* Producciones científicas.
* Movilidad Académica.
* Satisfacción con docentes.
* Satisfacción con los recursos ofrecidos por la Institución.
* Sugerencias.
</t>
    </r>
  </si>
  <si>
    <t>Equipo de trabajo</t>
  </si>
  <si>
    <r>
      <rPr>
        <b/>
        <sz val="14"/>
        <color indexed="8"/>
        <rFont val="Calibri"/>
        <family val="2"/>
      </rPr>
      <t>Paola Andrea Buitrago González</t>
    </r>
    <r>
      <rPr>
        <sz val="14"/>
        <color indexed="8"/>
        <rFont val="Calibri"/>
        <family val="2"/>
      </rPr>
      <t xml:space="preserve">
Directora Ejecutiva Asociación Nacional de Egresados ASEUTP
diregresados@utp.edu.co  -  3137355
</t>
    </r>
    <r>
      <rPr>
        <b/>
        <sz val="14"/>
        <color indexed="8"/>
        <rFont val="Calibri"/>
        <family val="2"/>
      </rPr>
      <t xml:space="preserve">
Yenny Viviana Quiceno Barreto </t>
    </r>
    <r>
      <rPr>
        <sz val="14"/>
        <color indexed="8"/>
        <rFont val="Calibri"/>
        <family val="2"/>
      </rPr>
      <t xml:space="preserve">
Coordinadora Gestión de Egresados
egresados@utp.edu.co  -  3137533
</t>
    </r>
    <r>
      <rPr>
        <b/>
        <sz val="14"/>
        <color indexed="8"/>
        <rFont val="Calibri"/>
        <family val="2"/>
      </rPr>
      <t xml:space="preserve">
</t>
    </r>
  </si>
  <si>
    <r>
      <rPr>
        <b/>
        <sz val="14"/>
        <color indexed="8"/>
        <rFont val="Calibri"/>
        <family val="2"/>
      </rPr>
      <t xml:space="preserve">Gestión de Egresados
Asociación Nacional de Egresados
</t>
    </r>
    <r>
      <rPr>
        <sz val="14"/>
        <color indexed="8"/>
        <rFont val="Calibri"/>
        <family val="2"/>
      </rPr>
      <t>www.utp.edu.co/egresados
Edificio 3, tercer piso, Oficina 3-305
Universidad Tecnológica de Pereira</t>
    </r>
  </si>
  <si>
    <t>Consolidación de datos</t>
  </si>
  <si>
    <t>Fuente: encuestas Observatorio de Seguimiento y Vinculación del Egresado</t>
  </si>
  <si>
    <t>Género</t>
  </si>
  <si>
    <t>Frecuencia</t>
  </si>
  <si>
    <t>Porcentaje</t>
  </si>
  <si>
    <t>Masculino</t>
  </si>
  <si>
    <t>Femenino</t>
  </si>
  <si>
    <t>Total</t>
  </si>
  <si>
    <t>Estado Civil</t>
  </si>
  <si>
    <t>Casado(a)/unión libre</t>
  </si>
  <si>
    <t>Soltero</t>
  </si>
  <si>
    <t>otro</t>
  </si>
  <si>
    <t>Otro</t>
  </si>
  <si>
    <t>Número de hijos</t>
  </si>
  <si>
    <t>Hijos</t>
  </si>
  <si>
    <t>Más de 2</t>
  </si>
  <si>
    <t xml:space="preserve">Que ocupa la mayor parte de su tiempo </t>
  </si>
  <si>
    <t>¿En la actualidad, en qué actividad ocupa la mayor parte de su tiempo? (opción única)</t>
  </si>
  <si>
    <t>¿Se encuentra relacionado su empleo con el posgrado que estudió?</t>
  </si>
  <si>
    <t>Trabajando</t>
  </si>
  <si>
    <t>si</t>
  </si>
  <si>
    <t>Buscando trabajo</t>
  </si>
  <si>
    <t>no</t>
  </si>
  <si>
    <t>Estudiando</t>
  </si>
  <si>
    <t xml:space="preserve">no respondio </t>
  </si>
  <si>
    <t>Oficios del hogar</t>
  </si>
  <si>
    <t xml:space="preserve">Incapacitado </t>
  </si>
  <si>
    <t>Otra actividad</t>
  </si>
  <si>
    <t xml:space="preserve">Ocupación </t>
  </si>
  <si>
    <t>Relación</t>
  </si>
  <si>
    <t>Si</t>
  </si>
  <si>
    <t xml:space="preserve">no </t>
  </si>
  <si>
    <t>Situación Laboral</t>
  </si>
  <si>
    <t>Nombre de la empresa:</t>
  </si>
  <si>
    <t>Dirección:</t>
  </si>
  <si>
    <t>Teléfono:</t>
  </si>
  <si>
    <t>Email:</t>
  </si>
  <si>
    <t>Su ocupación actual es (opción única):</t>
  </si>
  <si>
    <t xml:space="preserve">Su actividad Económica es (opción única): </t>
  </si>
  <si>
    <t>En esa actividad usted es:</t>
  </si>
  <si>
    <t>¿Qué tipo de vinculación tiene con esta empresa/institución? (opción única)</t>
  </si>
  <si>
    <t>¿Su contrato de trabajo incluye prestaciones sociales? (opción única)</t>
  </si>
  <si>
    <t>¿En qué tipo de empresa/institución se encuentra trabajando? (opción única)</t>
  </si>
  <si>
    <t>¿Cuál fue su ingreso laboral el mes pasado?</t>
  </si>
  <si>
    <t>Área de la empresa donde labora:</t>
  </si>
  <si>
    <t>Cargo actual:</t>
  </si>
  <si>
    <t>Cargo del jefe inmediato:</t>
  </si>
  <si>
    <t>Departamento/Región:</t>
  </si>
  <si>
    <t>Ciudad:</t>
  </si>
  <si>
    <t>País:</t>
  </si>
  <si>
    <t>Área de la empresa donde labora</t>
  </si>
  <si>
    <t>Educación</t>
  </si>
  <si>
    <t>Sin respuesta</t>
  </si>
  <si>
    <t>Producción Científica y  Tipo de producción</t>
  </si>
  <si>
    <t>¿Ha realizado algún tipo producción científica en los últimos cinco años?</t>
  </si>
  <si>
    <t>No</t>
  </si>
  <si>
    <t>TOTAL</t>
  </si>
  <si>
    <t>Tipo de Producción</t>
  </si>
  <si>
    <t>¿Qué tipo de producción científica ha realizado en los últimos cinco años?</t>
  </si>
  <si>
    <t>Tipo de producción</t>
  </si>
  <si>
    <t xml:space="preserve">Publicación de artículos en revistas internacionales Indexadas </t>
  </si>
  <si>
    <t xml:space="preserve">Publicación de artículos en revistas nacionales Indexadas </t>
  </si>
  <si>
    <t xml:space="preserve">Publicación en libros relacionados con Investigación desarrollada por el programa </t>
  </si>
  <si>
    <t>Productos tecnológicos</t>
  </si>
  <si>
    <t>Citas y/o co-citaciones</t>
  </si>
  <si>
    <t>Obras de arte</t>
  </si>
  <si>
    <t>Patentes</t>
  </si>
  <si>
    <t xml:space="preserve">Otro tipo de producción científica </t>
  </si>
  <si>
    <t>Movilidad Académica</t>
  </si>
  <si>
    <t xml:space="preserve">Considera que los mecanismos de divulgación utilizados por la universidad, son efectivos para dar a conocer oportunidades de movilidad académica y/o pasantías en el extranjero?  </t>
  </si>
  <si>
    <t>Canales de Comunicación</t>
  </si>
  <si>
    <t>¿De los siguientes canales de comunicación cuáles utiliza para mantener contacto con la Universidad Tecnológica de Pereira?</t>
  </si>
  <si>
    <t xml:space="preserve">Canales de comunicación </t>
  </si>
  <si>
    <t>Redes Sociales</t>
  </si>
  <si>
    <t>Campus Informa</t>
  </si>
  <si>
    <t>Programa del cual es egresado</t>
  </si>
  <si>
    <t xml:space="preserve">Observatorio de egresados </t>
  </si>
  <si>
    <t xml:space="preserve">Asociación de egresados </t>
  </si>
  <si>
    <t>Universitaria Estéreo</t>
  </si>
  <si>
    <t>Otros</t>
  </si>
  <si>
    <t>Ninguno</t>
  </si>
  <si>
    <t>Calidad Profesores</t>
  </si>
  <si>
    <t>¿Cuál es su apreciación sobre la calidad de las competencias pedagógicas, interpersonales, comunicativas, tecnológicas, e investigativas de los docentes del programa?</t>
  </si>
  <si>
    <t>Calificación</t>
  </si>
  <si>
    <t>Impacto Graduados</t>
  </si>
  <si>
    <t xml:space="preserve">¿Considera que los mecanismos de seguimiento de los egresados son efectivos? </t>
  </si>
  <si>
    <t>Son Efectivos</t>
  </si>
  <si>
    <t xml:space="preserve">Servicios UTP </t>
  </si>
  <si>
    <t>Identifique cual(es) de las siguientes actividades conoce y ha participado</t>
  </si>
  <si>
    <t>Actividades</t>
  </si>
  <si>
    <t>Conoce</t>
  </si>
  <si>
    <t>Participa</t>
  </si>
  <si>
    <t>No conoce/No participa</t>
  </si>
  <si>
    <t xml:space="preserve">Biblioteca </t>
  </si>
  <si>
    <t>Bolsa de empleo</t>
  </si>
  <si>
    <t>Educación continuada</t>
  </si>
  <si>
    <t>Bienestar Universitario</t>
  </si>
  <si>
    <t>Eventos Académicos</t>
  </si>
  <si>
    <t>Observatorio de Egresados</t>
  </si>
  <si>
    <t>Asociación de Egresados ASEUTP</t>
  </si>
  <si>
    <t>Elección de representante de egresados en los diferentes comités</t>
  </si>
  <si>
    <r>
      <rPr>
        <sz val="12"/>
        <color indexed="8"/>
        <rFont val="Calibri"/>
        <family val="2"/>
      </rPr>
      <t xml:space="preserve">La </t>
    </r>
    <r>
      <rPr>
        <b/>
        <sz val="12"/>
        <color indexed="8"/>
        <rFont val="Calibri"/>
        <family val="2"/>
      </rPr>
      <t xml:space="preserve">autoevaluación </t>
    </r>
    <r>
      <rPr>
        <sz val="12"/>
        <color indexed="8"/>
        <rFont val="Calibri"/>
        <family val="2"/>
      </rPr>
      <t xml:space="preserve">es el proceso de medición colectivo que permite identificar debilidades, fortalezas, amenazas y oportunidades. </t>
    </r>
  </si>
  <si>
    <t>De acuerdo con la definición anterior. ¿En qué medida el proceso de autoevaluación ha contribuido al mejoramiento continuo del programa?</t>
  </si>
  <si>
    <t>¿Ha participado en procesos de autoevaluación inherentes a su programa de posgrado, para mejoramiento del currículo ofertado?</t>
  </si>
  <si>
    <t xml:space="preserve">Mejoramiento continuo </t>
  </si>
  <si>
    <t>Alto grado</t>
  </si>
  <si>
    <t xml:space="preserve">Procesos de autoevaluación </t>
  </si>
  <si>
    <t>Mediano grado</t>
  </si>
  <si>
    <t>Bajo grado</t>
  </si>
  <si>
    <t xml:space="preserve">No </t>
  </si>
  <si>
    <t>Ningún grado</t>
  </si>
  <si>
    <t>No sabe</t>
  </si>
  <si>
    <t>¿Se encuentra satisfecho con el programa de posgrado del cual egresó?</t>
  </si>
  <si>
    <t>¿Recomendaría a un egresado de esta institución seleccionar este programa de posgrado que estudió ?</t>
  </si>
  <si>
    <t xml:space="preserve">Satisfacción </t>
  </si>
  <si>
    <t>Califique de 1 a 5 la calidad de la formación que imparte el programa de posgrado sobre sus estudiantes. (5 equivale a la más alta calidad)</t>
  </si>
  <si>
    <t xml:space="preserve">Calidad formación </t>
  </si>
  <si>
    <t>Si tiene sugerencias para mejorar la calidad de ésta formación, por favor menciónelas:</t>
  </si>
  <si>
    <t>Evaluación Curricular</t>
  </si>
  <si>
    <t>Pública</t>
  </si>
  <si>
    <t>NO</t>
  </si>
  <si>
    <t>Ninguna</t>
  </si>
  <si>
    <t>Maestría en Instrumentación Física</t>
  </si>
  <si>
    <t>No hay datos de empleadores para la Maestría en Instrumentación Física</t>
  </si>
  <si>
    <t>Total egresados encuestados: 37</t>
  </si>
  <si>
    <t>UNIVERSIDAD TECNOLOGICA DE PEREIRA</t>
  </si>
  <si>
    <t>La Julita</t>
  </si>
  <si>
    <t>cmeneses@utp.edu.co</t>
  </si>
  <si>
    <t>Ocupaciones de Dirección y Gerencia</t>
  </si>
  <si>
    <t xml:space="preserve">Empleado del gobierno	  </t>
  </si>
  <si>
    <t>Contrato a término indefinido</t>
  </si>
  <si>
    <t>más de 6 SMLV</t>
  </si>
  <si>
    <t>Programa Ingeniería de Sistemas</t>
  </si>
  <si>
    <t>Coordinador de Programa</t>
  </si>
  <si>
    <t>Decano</t>
  </si>
  <si>
    <t>Risaralda</t>
  </si>
  <si>
    <t>Pereira</t>
  </si>
  <si>
    <t>Colombia</t>
  </si>
  <si>
    <t>SIN RESPUESTA</t>
  </si>
  <si>
    <t xml:space="preserve">Empresario/Empleador   </t>
  </si>
  <si>
    <t>INSTITUTO TÉCNICO SUPERIOR DE PEREIRA Y LA UTP</t>
  </si>
  <si>
    <t>CARRERA 27 No. 10-20, VIA LA JULITA CONTIGUO A LA UTP</t>
  </si>
  <si>
    <t>info@itspereira.edu.co</t>
  </si>
  <si>
    <t>Ocupaciones en Ciencias Sociales, Educación, Servicios Gubernamentales y Religión</t>
  </si>
  <si>
    <t>entre 2 SMLV y menos de 3 SMLV</t>
  </si>
  <si>
    <t>CIENCIAS NATURALES: FÍSICA</t>
  </si>
  <si>
    <t>DOCENTE</t>
  </si>
  <si>
    <t>COORDINADOR ACADÉMICO</t>
  </si>
  <si>
    <t>RISARALDA</t>
  </si>
  <si>
    <t>PEREIRA</t>
  </si>
  <si>
    <t>COLOMBIA</t>
  </si>
  <si>
    <t>Secretaria de educación municipal</t>
  </si>
  <si>
    <t>Kra 8 # 18-55</t>
  </si>
  <si>
    <t>contectenos@pereira.gov.co</t>
  </si>
  <si>
    <t>entre 3 SMLV y menos de 4 SMLV</t>
  </si>
  <si>
    <t>I. E. jesús Maria Ormaza</t>
  </si>
  <si>
    <t>Docente</t>
  </si>
  <si>
    <t>Coordinador</t>
  </si>
  <si>
    <t xml:space="preserve">Trabajador  independiente    (Sector público o privado)  </t>
  </si>
  <si>
    <t>colegio popular diocesano</t>
  </si>
  <si>
    <t>variante la badea</t>
  </si>
  <si>
    <t>argon327@gmail.com</t>
  </si>
  <si>
    <t>Otro tipo de contrato</t>
  </si>
  <si>
    <t>matematica</t>
  </si>
  <si>
    <t>docente</t>
  </si>
  <si>
    <t>rector</t>
  </si>
  <si>
    <t>risaralda</t>
  </si>
  <si>
    <t>dosquebradas</t>
  </si>
  <si>
    <t>colombia</t>
  </si>
  <si>
    <t>ABB</t>
  </si>
  <si>
    <t>CL 16 15-124 ZONA INDUSTRIAL CL 16 15-124</t>
  </si>
  <si>
    <t>leonardo.tafur@co.abb.com</t>
  </si>
  <si>
    <t>Ocupaciones de Procesamiento, Fabricación y Ensamble</t>
  </si>
  <si>
    <t>Industrias Manufactureras</t>
  </si>
  <si>
    <t xml:space="preserve">Empleado de empresa particular  </t>
  </si>
  <si>
    <t xml:space="preserve">Privada 	</t>
  </si>
  <si>
    <t>entre 4 SMLV y menos de 5 SMLV</t>
  </si>
  <si>
    <t>Ingenieria</t>
  </si>
  <si>
    <t>Ingeniero de Diseño</t>
  </si>
  <si>
    <t>Gerente de Ingenieria</t>
  </si>
  <si>
    <t xml:space="preserve">Risaralda </t>
  </si>
  <si>
    <t>Carrera 27 #10-02 Barrio Alamos</t>
  </si>
  <si>
    <t xml:space="preserve">PBX: +57 6 3137300 - Fax: +57 6 3213206 </t>
  </si>
  <si>
    <t>contactenos@utp.edu.co</t>
  </si>
  <si>
    <t>Ocupaciones en Ciencias Naturales, Aplicadas y relacionadas</t>
  </si>
  <si>
    <t>Contrato a término fijo</t>
  </si>
  <si>
    <t>entre 5 SMLV y menos de 6 SMLV</t>
  </si>
  <si>
    <t>DEPARTAMENTO DE FÍSICA</t>
  </si>
  <si>
    <t>DOCENTE TRANSITORIO MEDIO TIEMPO</t>
  </si>
  <si>
    <t>DIRECTOR DE DEPARTAMENTO</t>
  </si>
  <si>
    <t xml:space="preserve">Universidad Tecnológica de Pereira </t>
  </si>
  <si>
    <t>Vereda la Julita</t>
  </si>
  <si>
    <t>ugo@utp.edu.co</t>
  </si>
  <si>
    <t>Ingenierias</t>
  </si>
  <si>
    <t>Docente Medio Tiempo</t>
  </si>
  <si>
    <t>Universidad Tecnologica de Pereira</t>
  </si>
  <si>
    <t>La julita</t>
  </si>
  <si>
    <t>www.utp.edu.co</t>
  </si>
  <si>
    <t>Ciencias Basicas</t>
  </si>
  <si>
    <t>Director de Departamento</t>
  </si>
  <si>
    <t>Carrera 27 #10-02 Barrio Alamos - Risaralda - Colombia</t>
  </si>
  <si>
    <t>+57 6 3137300</t>
  </si>
  <si>
    <t>Docente catedratico</t>
  </si>
  <si>
    <t>Director de fisica</t>
  </si>
  <si>
    <t>Fiscaliía General de la Nación</t>
  </si>
  <si>
    <t>Carrera 7a calle 42 esquina, palacio de justicia Pereira</t>
  </si>
  <si>
    <t>3265424, ext.131</t>
  </si>
  <si>
    <t>fiscalia.gov.co</t>
  </si>
  <si>
    <t>Administración Pública y Defensa; Seguridad Social de Afiliación Obligatoria</t>
  </si>
  <si>
    <t>Criminalística, laboratorios.</t>
  </si>
  <si>
    <t>Experto técnico en balística.</t>
  </si>
  <si>
    <t>Jefe de Criminalística.</t>
  </si>
  <si>
    <t>Pereira.</t>
  </si>
  <si>
    <t>Colombia.</t>
  </si>
  <si>
    <t>Institución Educativa Lestonnac</t>
  </si>
  <si>
    <t>Barrio Kennedy Pereira</t>
  </si>
  <si>
    <t>lestonnac@cdm.edu.co</t>
  </si>
  <si>
    <t>Agricultura, ganadería, Caza y Silvicultura</t>
  </si>
  <si>
    <t>docencia</t>
  </si>
  <si>
    <t>profesor</t>
  </si>
  <si>
    <t>Rector</t>
  </si>
  <si>
    <t>Universidad Tecnológica de Pereira</t>
  </si>
  <si>
    <t>fisica@utp.edu.co</t>
  </si>
  <si>
    <t>Departamento de física</t>
  </si>
  <si>
    <t>Docente catedrática</t>
  </si>
  <si>
    <t>Director del departamento de física</t>
  </si>
  <si>
    <t>Universidad tecnologica de Pereira</t>
  </si>
  <si>
    <t>mleyes@utp.edu.co</t>
  </si>
  <si>
    <t>Director</t>
  </si>
  <si>
    <t>Universidad Nacional de Colombia</t>
  </si>
  <si>
    <t>Ciudadela universitaria</t>
  </si>
  <si>
    <t xml:space="preserve"> 1 316 5000 (14077)</t>
  </si>
  <si>
    <t>ferestrepoca@unal.edu.co</t>
  </si>
  <si>
    <t>Departamento de Ingeniería de Sistemas e Industrial</t>
  </si>
  <si>
    <t>Profesor Asistente</t>
  </si>
  <si>
    <t>Jefe Departamento</t>
  </si>
  <si>
    <t>Bogotá DC</t>
  </si>
  <si>
    <t>Bogotá</t>
  </si>
  <si>
    <t>contacto@utp.edu.co</t>
  </si>
  <si>
    <t xml:space="preserve">Contrato de prestación de servicios	</t>
  </si>
  <si>
    <t>Física</t>
  </si>
  <si>
    <t>Jefe de Departamento</t>
  </si>
  <si>
    <t>Universidad de Caldas</t>
  </si>
  <si>
    <t>Sede Principal Calle 65 Nº 26 - 10</t>
  </si>
  <si>
    <t>www.ucaldas.edu.co</t>
  </si>
  <si>
    <t>Departamento de Física</t>
  </si>
  <si>
    <t>Docente ocasional</t>
  </si>
  <si>
    <t>Director del departamento_-Posidia Pineda</t>
  </si>
  <si>
    <t>Caldas</t>
  </si>
  <si>
    <t>Maniales</t>
  </si>
  <si>
    <t>Universidad Cooperativa de Colombia</t>
  </si>
  <si>
    <t>Sede Cali</t>
  </si>
  <si>
    <t>yeimy.londonog@campusucc.edu.co</t>
  </si>
  <si>
    <t>Valle del Cauca</t>
  </si>
  <si>
    <t>Cali</t>
  </si>
  <si>
    <t>IMCOLMEDICA S.A.</t>
  </si>
  <si>
    <t>CALLE 36 # 15 - 42</t>
  </si>
  <si>
    <t>asistente.generencia@imcolmedica.com.co</t>
  </si>
  <si>
    <t>Ocupaciones en  Salud</t>
  </si>
  <si>
    <t>DISEÑO Y DESARROLLO</t>
  </si>
  <si>
    <t>INGENIERO DE DESARROLLO</t>
  </si>
  <si>
    <t>GERENTE</t>
  </si>
  <si>
    <t>CUNDINAMARCA</t>
  </si>
  <si>
    <t>BOGOTÁ</t>
  </si>
  <si>
    <t>Morelco S.A.S.</t>
  </si>
  <si>
    <t>Kilometro 13 via al Magdalena Bodega 3</t>
  </si>
  <si>
    <t>vivizulu@gmail.com</t>
  </si>
  <si>
    <t>Transporte, Almacenamiento y Comunicaciones</t>
  </si>
  <si>
    <t>Mantenimiento</t>
  </si>
  <si>
    <t>Instrumentista D9</t>
  </si>
  <si>
    <t xml:space="preserve">Tecnico de Controles </t>
  </si>
  <si>
    <t>Manizales</t>
  </si>
  <si>
    <t>Institución educativa la inmaculada</t>
  </si>
  <si>
    <t>7 No 9S N 110 Versalles</t>
  </si>
  <si>
    <t>310 462 7661</t>
  </si>
  <si>
    <t>inmaculadaversalles@valledelcauca.gov.co</t>
  </si>
  <si>
    <t>Docencia</t>
  </si>
  <si>
    <t>Valle</t>
  </si>
  <si>
    <t>Versalles valle</t>
  </si>
  <si>
    <t>facultad de Ciencias Basicas</t>
  </si>
  <si>
    <t>Director de Programa de Física</t>
  </si>
  <si>
    <t>CRR 27 N° 10 -02 LOS ALAMOS</t>
  </si>
  <si>
    <t>departamento de fisica</t>
  </si>
  <si>
    <t>director fisica</t>
  </si>
  <si>
    <t>pereira</t>
  </si>
  <si>
    <t>Secretaria de Educación Municipal Pereira</t>
  </si>
  <si>
    <t xml:space="preserve"> la julita Instituto Técnico Superior Pereira</t>
  </si>
  <si>
    <t>itspereira@gmail.com</t>
  </si>
  <si>
    <t>Tecnología e Informàtica</t>
  </si>
  <si>
    <t xml:space="preserve">Coordinador </t>
  </si>
  <si>
    <t>hernan.quintero@utp.edu.co</t>
  </si>
  <si>
    <t>Programa de de Ingeniería Mecatronica</t>
  </si>
  <si>
    <t>Director de programa</t>
  </si>
  <si>
    <t>universidad tecnológica de pereira</t>
  </si>
  <si>
    <t>calle 27-10-02</t>
  </si>
  <si>
    <t>ciencias basicas</t>
  </si>
  <si>
    <t>coordinador</t>
  </si>
  <si>
    <t>pereia</t>
  </si>
  <si>
    <t>Institución Educativa Miracampos</t>
  </si>
  <si>
    <t>Vereda MIracampos Quinchía</t>
  </si>
  <si>
    <t>grie.mirampos@correo.gov.co</t>
  </si>
  <si>
    <t>entre 1 SMLV y menos de 2 SMLV</t>
  </si>
  <si>
    <t>Rectora</t>
  </si>
  <si>
    <t>Quinchía</t>
  </si>
  <si>
    <t>comfamiliar risaralda</t>
  </si>
  <si>
    <t>av 30 n3-01</t>
  </si>
  <si>
    <t>ablandonl@comfamiliar.com</t>
  </si>
  <si>
    <t>mantenimiento</t>
  </si>
  <si>
    <t>analista</t>
  </si>
  <si>
    <t>Dr salgado</t>
  </si>
  <si>
    <t>risarlda</t>
  </si>
  <si>
    <t>No tengo</t>
  </si>
  <si>
    <t>Mejorar las competencias en el idioma inglés.</t>
  </si>
  <si>
    <t>El nivel académico del programa que actualmente oferta la UTP, ha desmejorado con gran notoriedad, porque los docentes que contratan para dictar los temas de las diferentes asignaturas: pensum , NO TIENEN LAS COMPETENCIAS, CONOCIMIENTOS Y EXPERIENCIA NECESARIAS, para ser impartidas a sus futuros egresados.</t>
  </si>
  <si>
    <t>Mayor Actividad de Bienestar Universitario</t>
  </si>
  <si>
    <t>Se debería enfocar más el programa en las ciencias básicas, específicamente en física, es decir una maestría en física únicamente, la maestría en instrumentación esta supeditada  a los cambios tecnológicos, software y demás, esto debería ser solo una parte o un semillero de investigación y fortalecer la parte de formación teórica.</t>
  </si>
  <si>
    <t>Tener mas lineas de investigacion</t>
  </si>
  <si>
    <t>Mejoras en el material de laboratorio</t>
  </si>
  <si>
    <t>CONSIDERO OPORTUNO EL NOMBRAMIENTO DE PROFESORES DE PLANTA PARA LA MAESTRIA</t>
  </si>
  <si>
    <t>Creacion de mas grupos de investigacion para las diversas areas del conocimiento que imparten</t>
  </si>
  <si>
    <t>no hay sugerencias ya estan plasmadas sobre el plan de mejoramiento del programa</t>
  </si>
  <si>
    <t>Mantener actualizando el curriculum basado en los avances tecnologicos</t>
  </si>
  <si>
    <t>Mejoramiento y/o modernización  de los laboratorios.</t>
  </si>
  <si>
    <t>más prácticas de campo</t>
  </si>
  <si>
    <t>Nuevos docentes y laboratorios</t>
  </si>
  <si>
    <t>Hacer esfuerzos entorno a las investigaciones que se desarrollan.</t>
  </si>
  <si>
    <t xml:space="preserve">Considero que es una maestría que realiza seguimiento juicioso de sus estudiantes y es flexible de acuerdo a la situación de los mismos. </t>
  </si>
  <si>
    <t>La Maestría es un programa íntegro</t>
  </si>
  <si>
    <t>mejorar equipos para fisica de sonido y tratamiento de señales de audio</t>
  </si>
  <si>
    <t>Los numeros que figuran de cuentas de banco de la UTP en el recibo de pago no sirven y no informan, esto es mortal para quien vive en otra ciudad y tiene que hacer una transferencia electrónica</t>
  </si>
  <si>
    <t>Aumentar las opciones de electivas</t>
  </si>
  <si>
    <t xml:space="preserve">_ Profesores mas especializados - </t>
  </si>
  <si>
    <t xml:space="preserve">El programa de formacion deberia permitir al estudiante tomar tres electivas </t>
  </si>
  <si>
    <t>Que sea más afín a necesidades reales del entorno, que tenga un mayor componente de investigación y que tenga la posibilidad de empalmar con otros estudios o programas de investigación-</t>
  </si>
  <si>
    <t>en la maestria en instrumentacion fisica me parece de gran importancia ir adquiriendo al mismo tiempo un estudio con la biologia ya que son muchos los equipos y proyectos biomedicos que se pueden llevar acabo en el aporte de las ciencias de la salud.</t>
  </si>
  <si>
    <t>ninguna</t>
  </si>
  <si>
    <t>Darle continuidad a los procesos de seguimiento a los egresados</t>
  </si>
  <si>
    <t>mejorar los tiempos</t>
  </si>
  <si>
    <t>Total graduados: 110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</si>
</sst>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font>
      <sz val="11"/>
      <color theme="1"/>
      <name val="Calibri"/>
      <family val="2"/>
      <scheme val="minor"/>
    </font>
    <font>
      <sz val="11"/>
      <color theme="1"/>
      <name val="Calibri"/>
      <family val="2"/>
      <scheme val="minor"/>
    </font>
    <font>
      <b/>
      <sz val="11"/>
      <color theme="1"/>
      <name val="Calibri"/>
      <family val="2"/>
      <scheme val="minor"/>
    </font>
    <font>
      <b/>
      <sz val="16"/>
      <color theme="1"/>
      <name val="Calibri"/>
      <family val="2"/>
      <scheme val="minor"/>
    </font>
    <font>
      <sz val="14"/>
      <color theme="1"/>
      <name val="Calibri"/>
      <family val="2"/>
      <scheme val="minor"/>
    </font>
    <font>
      <sz val="14"/>
      <color indexed="8"/>
      <name val="Calibri"/>
      <family val="2"/>
    </font>
    <font>
      <b/>
      <sz val="14"/>
      <color indexed="8"/>
      <name val="Calibri"/>
      <family val="2"/>
    </font>
    <font>
      <b/>
      <sz val="14"/>
      <color theme="1"/>
      <name val="Calibri"/>
      <family val="2"/>
      <scheme val="minor"/>
    </font>
    <font>
      <sz val="11"/>
      <color theme="3"/>
      <name val="Calibri"/>
      <family val="2"/>
      <scheme val="minor"/>
    </font>
    <font>
      <b/>
      <sz val="12"/>
      <color theme="3"/>
      <name val="Calibri"/>
      <family val="2"/>
      <scheme val="minor"/>
    </font>
    <font>
      <b/>
      <sz val="12"/>
      <color theme="1"/>
      <name val="Calibri"/>
      <family val="2"/>
      <scheme val="minor"/>
    </font>
    <font>
      <b/>
      <sz val="9"/>
      <color rgb="FF000000"/>
      <name val="Arial"/>
      <family val="2"/>
    </font>
    <font>
      <sz val="9"/>
      <color rgb="FF000000"/>
      <name val="Arial"/>
      <family val="2"/>
    </font>
    <font>
      <b/>
      <sz val="9"/>
      <color theme="1"/>
      <name val="Arial"/>
      <family val="2"/>
    </font>
    <font>
      <b/>
      <sz val="9"/>
      <color theme="1"/>
      <name val="Arial  "/>
    </font>
    <font>
      <sz val="9"/>
      <color theme="1"/>
      <name val="Arial  "/>
    </font>
    <font>
      <sz val="10"/>
      <color theme="1"/>
      <name val="Calibri"/>
      <family val="2"/>
      <scheme val="minor"/>
    </font>
    <font>
      <sz val="9"/>
      <color theme="1"/>
      <name val="Arial"/>
      <family val="2"/>
    </font>
    <font>
      <sz val="12"/>
      <color indexed="8"/>
      <name val="Calibri"/>
      <family val="2"/>
    </font>
    <font>
      <b/>
      <sz val="12"/>
      <color indexed="8"/>
      <name val="Calibri"/>
      <family val="2"/>
    </font>
    <font>
      <sz val="36"/>
      <color theme="1"/>
      <name val="Calibri"/>
      <family val="2"/>
      <scheme val="minor"/>
    </font>
  </fonts>
  <fills count="3">
    <fill>
      <patternFill patternType="none"/>
    </fill>
    <fill>
      <patternFill patternType="gray125"/>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s>
  <cellStyleXfs count="2">
    <xf numFmtId="0" fontId="0" fillId="0" borderId="0"/>
    <xf numFmtId="9" fontId="1" fillId="0" borderId="0" applyFont="0" applyFill="0" applyBorder="0" applyAlignment="0" applyProtection="0"/>
  </cellStyleXfs>
  <cellXfs count="94">
    <xf numFmtId="0" fontId="0" fillId="0" borderId="0" xfId="0"/>
    <xf numFmtId="0" fontId="0" fillId="2" borderId="0" xfId="0" applyFill="1"/>
    <xf numFmtId="0" fontId="0" fillId="2" borderId="0" xfId="0" applyFill="1" applyBorder="1"/>
    <xf numFmtId="0" fontId="4" fillId="2" borderId="0" xfId="0" applyFont="1" applyFill="1" applyAlignment="1">
      <alignment wrapText="1"/>
    </xf>
    <xf numFmtId="0" fontId="7" fillId="2" borderId="0" xfId="0" applyFont="1" applyFill="1" applyAlignment="1">
      <alignment vertical="center"/>
    </xf>
    <xf numFmtId="0" fontId="8" fillId="2" borderId="0" xfId="0" applyFont="1" applyFill="1"/>
    <xf numFmtId="0" fontId="3" fillId="2" borderId="0" xfId="0" applyFont="1" applyFill="1"/>
    <xf numFmtId="0" fontId="10" fillId="2" borderId="0" xfId="0" applyFont="1" applyFill="1"/>
    <xf numFmtId="0" fontId="11" fillId="2" borderId="1" xfId="0" applyFont="1" applyFill="1" applyBorder="1" applyAlignment="1">
      <alignment wrapText="1"/>
    </xf>
    <xf numFmtId="0" fontId="11" fillId="2" borderId="1" xfId="0" applyFont="1" applyFill="1" applyBorder="1" applyAlignment="1">
      <alignment horizontal="center" wrapText="1"/>
    </xf>
    <xf numFmtId="0" fontId="12" fillId="2" borderId="1" xfId="0" applyFont="1" applyFill="1" applyBorder="1" applyAlignment="1">
      <alignment vertical="top" wrapText="1"/>
    </xf>
    <xf numFmtId="9" fontId="1" fillId="2" borderId="1" xfId="1" applyFont="1" applyFill="1" applyBorder="1"/>
    <xf numFmtId="0" fontId="0" fillId="2" borderId="1" xfId="0" applyFill="1" applyBorder="1"/>
    <xf numFmtId="0" fontId="13" fillId="2" borderId="1" xfId="0" applyFont="1" applyFill="1" applyBorder="1" applyAlignment="1">
      <alignment horizontal="center" vertical="center" wrapText="1"/>
    </xf>
    <xf numFmtId="3" fontId="15" fillId="2" borderId="0" xfId="0" applyNumberFormat="1" applyFont="1" applyFill="1" applyBorder="1" applyAlignment="1">
      <alignment horizontal="center"/>
    </xf>
    <xf numFmtId="0" fontId="0" fillId="2" borderId="0" xfId="0" applyFill="1" applyBorder="1" applyAlignment="1">
      <alignment horizontal="center"/>
    </xf>
    <xf numFmtId="0" fontId="12" fillId="2" borderId="0" xfId="0" applyFont="1" applyFill="1" applyBorder="1" applyAlignment="1">
      <alignment horizontal="center" vertical="top" wrapText="1"/>
    </xf>
    <xf numFmtId="0" fontId="0" fillId="0" borderId="1" xfId="0" applyBorder="1"/>
    <xf numFmtId="0" fontId="13" fillId="2" borderId="2" xfId="0" applyFont="1" applyFill="1" applyBorder="1"/>
    <xf numFmtId="0" fontId="0" fillId="2" borderId="1" xfId="0" applyNumberFormat="1" applyFill="1" applyBorder="1" applyAlignment="1">
      <alignment horizontal="center" vertical="center"/>
    </xf>
    <xf numFmtId="9" fontId="1" fillId="2" borderId="1" xfId="1" applyFont="1" applyFill="1" applyBorder="1" applyAlignment="1">
      <alignment horizontal="center" vertical="center"/>
    </xf>
    <xf numFmtId="0" fontId="0" fillId="2" borderId="1" xfId="0" applyFill="1" applyBorder="1" applyAlignment="1">
      <alignment horizontal="center" vertical="center"/>
    </xf>
    <xf numFmtId="0" fontId="16" fillId="2" borderId="1" xfId="0" applyFont="1" applyFill="1" applyBorder="1" applyAlignment="1">
      <alignment horizontal="center" vertical="center" wrapText="1"/>
    </xf>
    <xf numFmtId="9" fontId="16" fillId="2" borderId="1" xfId="1" applyFont="1" applyFill="1" applyBorder="1" applyAlignment="1">
      <alignment horizontal="center" vertical="center" wrapText="1"/>
    </xf>
    <xf numFmtId="0" fontId="2" fillId="2" borderId="0" xfId="0" applyFont="1" applyFill="1"/>
    <xf numFmtId="0" fontId="2" fillId="2" borderId="1" xfId="0" applyFont="1" applyFill="1" applyBorder="1" applyAlignment="1">
      <alignment horizontal="center"/>
    </xf>
    <xf numFmtId="0" fontId="0" fillId="2" borderId="1" xfId="0" applyFill="1" applyBorder="1" applyAlignment="1">
      <alignment horizontal="center"/>
    </xf>
    <xf numFmtId="0" fontId="11" fillId="2" borderId="1" xfId="0" applyFont="1" applyFill="1" applyBorder="1" applyAlignment="1">
      <alignment horizontal="center" vertical="center" wrapText="1"/>
    </xf>
    <xf numFmtId="0" fontId="2" fillId="2" borderId="1" xfId="0" applyFont="1" applyFill="1" applyBorder="1"/>
    <xf numFmtId="9" fontId="0" fillId="2" borderId="0" xfId="0" applyNumberFormat="1" applyFill="1"/>
    <xf numFmtId="0" fontId="0" fillId="2" borderId="1" xfId="0" applyFill="1" applyBorder="1" applyAlignment="1">
      <alignment horizontal="center" vertical="center"/>
    </xf>
    <xf numFmtId="0" fontId="0" fillId="2" borderId="0" xfId="0" applyFill="1" applyAlignment="1">
      <alignment wrapText="1"/>
    </xf>
    <xf numFmtId="0" fontId="0" fillId="2" borderId="0" xfId="0" applyFill="1" applyAlignment="1">
      <alignment horizontal="center" wrapText="1"/>
    </xf>
    <xf numFmtId="9" fontId="1" fillId="2" borderId="0" xfId="1" applyFont="1" applyFill="1" applyBorder="1"/>
    <xf numFmtId="0" fontId="0" fillId="2" borderId="0" xfId="0" applyFill="1" applyBorder="1" applyAlignment="1"/>
    <xf numFmtId="0" fontId="0" fillId="2" borderId="5" xfId="0" applyFill="1" applyBorder="1"/>
    <xf numFmtId="0" fontId="0" fillId="0" borderId="5" xfId="0" applyBorder="1"/>
    <xf numFmtId="0" fontId="0" fillId="2" borderId="6" xfId="0" applyFill="1" applyBorder="1"/>
    <xf numFmtId="0" fontId="0" fillId="2" borderId="7" xfId="0" applyFill="1" applyBorder="1"/>
    <xf numFmtId="0" fontId="2" fillId="2" borderId="1" xfId="0" applyFont="1" applyFill="1" applyBorder="1" applyAlignment="1">
      <alignment horizontal="center" vertical="center"/>
    </xf>
    <xf numFmtId="3" fontId="0" fillId="2" borderId="1" xfId="0" applyNumberFormat="1" applyFill="1" applyBorder="1" applyAlignment="1">
      <alignment horizontal="center" vertical="center"/>
    </xf>
    <xf numFmtId="3" fontId="1" fillId="2" borderId="1" xfId="1" applyNumberFormat="1" applyFont="1" applyFill="1" applyBorder="1" applyAlignment="1">
      <alignment horizontal="center" vertical="center"/>
    </xf>
    <xf numFmtId="0" fontId="12" fillId="2" borderId="1" xfId="0" applyFont="1" applyFill="1" applyBorder="1" applyAlignment="1">
      <alignment horizontal="center" vertical="center" wrapText="1"/>
    </xf>
    <xf numFmtId="9" fontId="0" fillId="2" borderId="1" xfId="0" applyNumberFormat="1" applyFill="1" applyBorder="1" applyAlignment="1">
      <alignment horizontal="center" vertical="center"/>
    </xf>
    <xf numFmtId="0" fontId="2" fillId="2" borderId="1" xfId="0" applyFont="1" applyFill="1" applyBorder="1" applyAlignment="1">
      <alignment horizontal="center" vertical="center"/>
    </xf>
    <xf numFmtId="0" fontId="13" fillId="2" borderId="1" xfId="0" applyFont="1" applyFill="1" applyBorder="1" applyAlignment="1">
      <alignment horizontal="center" vertical="center"/>
    </xf>
    <xf numFmtId="0" fontId="2" fillId="2" borderId="1" xfId="0" applyFont="1" applyFill="1" applyBorder="1" applyAlignment="1">
      <alignment horizontal="center" vertical="center"/>
    </xf>
    <xf numFmtId="9" fontId="1" fillId="2" borderId="1" xfId="1" applyFont="1" applyFill="1" applyBorder="1" applyAlignment="1">
      <alignment horizontal="center"/>
    </xf>
    <xf numFmtId="0" fontId="0" fillId="2" borderId="8" xfId="0" applyFill="1" applyBorder="1"/>
    <xf numFmtId="0" fontId="0" fillId="0" borderId="0" xfId="0" applyBorder="1"/>
    <xf numFmtId="0" fontId="0" fillId="2" borderId="9" xfId="0" applyFill="1" applyBorder="1"/>
    <xf numFmtId="0" fontId="0" fillId="2" borderId="5" xfId="0" applyFill="1" applyBorder="1" applyAlignment="1"/>
    <xf numFmtId="0" fontId="3" fillId="2" borderId="0" xfId="0" applyFont="1" applyFill="1" applyAlignment="1">
      <alignment horizontal="center" wrapText="1"/>
    </xf>
    <xf numFmtId="0" fontId="4" fillId="2" borderId="0" xfId="0" applyFont="1" applyFill="1" applyAlignment="1">
      <alignment horizontal="left" vertical="top" wrapText="1"/>
    </xf>
    <xf numFmtId="0" fontId="5" fillId="2" borderId="0" xfId="0" applyFont="1" applyFill="1" applyAlignment="1">
      <alignment horizontal="left" vertical="top" wrapText="1"/>
    </xf>
    <xf numFmtId="0" fontId="4" fillId="2" borderId="0" xfId="0" applyFont="1" applyFill="1" applyAlignment="1">
      <alignment horizontal="left" vertical="top"/>
    </xf>
    <xf numFmtId="0" fontId="5" fillId="2" borderId="0" xfId="0" applyFont="1" applyFill="1" applyAlignment="1">
      <alignment horizontal="center" vertical="center" wrapText="1"/>
    </xf>
    <xf numFmtId="0" fontId="4" fillId="2" borderId="0" xfId="0" applyFont="1" applyFill="1" applyAlignment="1">
      <alignment horizontal="center" vertical="center" wrapText="1"/>
    </xf>
    <xf numFmtId="9" fontId="1" fillId="2" borderId="1" xfId="1" applyFont="1" applyFill="1" applyBorder="1" applyAlignment="1">
      <alignment horizontal="center"/>
    </xf>
    <xf numFmtId="0" fontId="2" fillId="2" borderId="1" xfId="0" applyFont="1" applyFill="1" applyBorder="1" applyAlignment="1">
      <alignment horizontal="center"/>
    </xf>
    <xf numFmtId="0" fontId="0" fillId="2" borderId="1" xfId="0" applyFill="1" applyBorder="1" applyAlignment="1">
      <alignment horizontal="center" vertical="center"/>
    </xf>
    <xf numFmtId="0" fontId="0" fillId="2" borderId="1" xfId="0" applyFill="1" applyBorder="1" applyAlignment="1">
      <alignment horizontal="center" vertical="center" wrapText="1"/>
    </xf>
    <xf numFmtId="0" fontId="0" fillId="2" borderId="0" xfId="0" applyFill="1" applyAlignment="1">
      <alignment horizontal="center" vertical="center" wrapText="1"/>
    </xf>
    <xf numFmtId="0" fontId="0" fillId="2" borderId="1" xfId="0" applyFill="1" applyBorder="1" applyAlignment="1">
      <alignment horizontal="center"/>
    </xf>
    <xf numFmtId="0" fontId="0" fillId="2" borderId="0" xfId="0" applyFill="1" applyAlignment="1">
      <alignment horizontal="center" wrapText="1"/>
    </xf>
    <xf numFmtId="0" fontId="16" fillId="2" borderId="1" xfId="0" applyFont="1" applyFill="1" applyBorder="1" applyAlignment="1">
      <alignment horizontal="center"/>
    </xf>
    <xf numFmtId="0" fontId="2" fillId="2" borderId="2"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3" xfId="0" applyFont="1" applyFill="1" applyBorder="1" applyAlignment="1">
      <alignment horizontal="center" vertical="center"/>
    </xf>
    <xf numFmtId="0" fontId="12" fillId="2" borderId="1" xfId="0" applyFont="1" applyFill="1" applyBorder="1" applyAlignment="1">
      <alignment horizontal="center" vertical="top" wrapText="1"/>
    </xf>
    <xf numFmtId="0" fontId="2" fillId="2" borderId="1" xfId="0" applyFont="1" applyFill="1" applyBorder="1" applyAlignment="1">
      <alignment horizontal="center" vertical="center"/>
    </xf>
    <xf numFmtId="0" fontId="17" fillId="2" borderId="1"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12" fillId="2" borderId="2" xfId="0" applyFont="1" applyFill="1" applyBorder="1" applyAlignment="1">
      <alignment horizontal="center" vertical="top" wrapText="1"/>
    </xf>
    <xf numFmtId="0" fontId="12" fillId="2" borderId="3" xfId="0" applyFont="1" applyFill="1" applyBorder="1" applyAlignment="1">
      <alignment horizontal="center" vertical="top" wrapText="1"/>
    </xf>
    <xf numFmtId="0" fontId="0" fillId="2" borderId="0" xfId="0" applyFill="1" applyBorder="1" applyAlignment="1">
      <alignment horizontal="center"/>
    </xf>
    <xf numFmtId="0" fontId="16" fillId="2" borderId="2"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0" fillId="2" borderId="2" xfId="0" applyFill="1" applyBorder="1" applyAlignment="1">
      <alignment horizontal="center"/>
    </xf>
    <xf numFmtId="0" fontId="0" fillId="2" borderId="3" xfId="0" applyFill="1" applyBorder="1" applyAlignment="1">
      <alignment horizontal="center"/>
    </xf>
    <xf numFmtId="3" fontId="15" fillId="2" borderId="1" xfId="0" applyNumberFormat="1" applyFont="1" applyFill="1" applyBorder="1" applyAlignment="1">
      <alignment horizontal="center"/>
    </xf>
    <xf numFmtId="9" fontId="1" fillId="2" borderId="2" xfId="1" applyFont="1" applyFill="1" applyBorder="1" applyAlignment="1">
      <alignment horizontal="center"/>
    </xf>
    <xf numFmtId="9" fontId="1" fillId="2" borderId="3" xfId="1" applyFont="1" applyFill="1" applyBorder="1" applyAlignment="1">
      <alignment horizontal="center"/>
    </xf>
    <xf numFmtId="0" fontId="11" fillId="2" borderId="1" xfId="0" applyFont="1" applyFill="1" applyBorder="1" applyAlignment="1">
      <alignment horizontal="center" wrapText="1"/>
    </xf>
    <xf numFmtId="0" fontId="11" fillId="2" borderId="2" xfId="0" applyFont="1" applyFill="1" applyBorder="1" applyAlignment="1">
      <alignment horizontal="center" wrapText="1"/>
    </xf>
    <xf numFmtId="0" fontId="11" fillId="2" borderId="3" xfId="0" applyFont="1" applyFill="1" applyBorder="1" applyAlignment="1">
      <alignment horizontal="center" wrapText="1"/>
    </xf>
    <xf numFmtId="0" fontId="0" fillId="0" borderId="1" xfId="0" applyBorder="1" applyAlignment="1">
      <alignment horizontal="center" vertical="center"/>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9" fillId="2" borderId="0" xfId="0" applyFont="1" applyFill="1" applyAlignment="1">
      <alignment horizontal="left" vertical="center" wrapText="1"/>
    </xf>
    <xf numFmtId="0" fontId="13" fillId="2" borderId="1"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20" fillId="2" borderId="0" xfId="0" applyFont="1" applyFill="1" applyAlignment="1">
      <alignment horizontal="center" vertical="center" wrapText="1"/>
    </xf>
    <xf numFmtId="0" fontId="10" fillId="2" borderId="0" xfId="0" applyFont="1" applyFill="1" applyAlignment="1">
      <alignment vertical="center"/>
    </xf>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sz="1800" b="1" i="0" u="none" strike="noStrike" baseline="0">
                <a:effectLst/>
              </a:rPr>
              <a:t>Estado Civil</a:t>
            </a:r>
            <a:r>
              <a:rPr lang="es-CO" sz="1800" b="1" i="0" u="none" strike="noStrike" baseline="0"/>
              <a:t> </a:t>
            </a:r>
            <a:endParaRPr lang="en-US"/>
          </a:p>
        </c:rich>
      </c:tx>
      <c:layout/>
      <c:overlay val="0"/>
    </c:title>
    <c:autoTitleDeleted val="0"/>
    <c:view3D>
      <c:rotX val="30"/>
      <c:rotY val="0"/>
      <c:rAngAx val="0"/>
      <c:perspective val="0"/>
    </c:view3D>
    <c:floor>
      <c:thickness val="0"/>
    </c:floor>
    <c:sideWall>
      <c:thickness val="0"/>
    </c:sideWall>
    <c:backWall>
      <c:thickness val="0"/>
    </c:backWall>
    <c:plotArea>
      <c:layout/>
      <c:pie3DChart>
        <c:varyColors val="1"/>
        <c:ser>
          <c:idx val="0"/>
          <c:order val="0"/>
          <c:explosion val="25"/>
          <c:dLbls>
            <c:spPr>
              <a:noFill/>
              <a:ln>
                <a:noFill/>
              </a:ln>
              <a:effectLst/>
            </c:spPr>
            <c:txPr>
              <a:bodyPr wrap="square" lIns="38100" tIns="19050" rIns="38100" bIns="19050" anchor="ctr">
                <a:spAutoFit/>
              </a:bodyPr>
              <a:lstStyle/>
              <a:p>
                <a:pPr>
                  <a:defRPr sz="1400"/>
                </a:pPr>
                <a:endParaRPr lang="en-US"/>
              </a:p>
            </c:txPr>
            <c:dLblPos val="bestFit"/>
            <c:showLegendKey val="0"/>
            <c:showVal val="1"/>
            <c:showCatName val="0"/>
            <c:showSerName val="0"/>
            <c:showPercent val="0"/>
            <c:showBubbleSize val="0"/>
            <c:showLeaderLines val="1"/>
            <c:extLst>
              <c:ext xmlns:c15="http://schemas.microsoft.com/office/drawing/2012/chart" uri="{CE6537A1-D6FC-4f65-9D91-7224C49458BB}">
                <c15:layout/>
              </c:ext>
            </c:extLst>
          </c:dLbls>
          <c:cat>
            <c:strRef>
              <c:f>Egresados!$F$60:$F$62</c:f>
              <c:strCache>
                <c:ptCount val="3"/>
                <c:pt idx="0">
                  <c:v>Casado(a)/unión libre</c:v>
                </c:pt>
                <c:pt idx="1">
                  <c:v>Soltero</c:v>
                </c:pt>
                <c:pt idx="2">
                  <c:v>Otro</c:v>
                </c:pt>
              </c:strCache>
            </c:strRef>
          </c:cat>
          <c:val>
            <c:numRef>
              <c:f>Egresados!$G$60:$G$62</c:f>
              <c:numCache>
                <c:formatCode>0%</c:formatCode>
                <c:ptCount val="3"/>
                <c:pt idx="0">
                  <c:v>0.6216216216216216</c:v>
                </c:pt>
                <c:pt idx="1">
                  <c:v>0.35135135135135137</c:v>
                </c:pt>
                <c:pt idx="2">
                  <c:v>2.7027027027027029E-2</c:v>
                </c:pt>
              </c:numCache>
            </c:numRef>
          </c:val>
          <c:extLst>
            <c:ext xmlns:c16="http://schemas.microsoft.com/office/drawing/2014/chart" uri="{C3380CC4-5D6E-409C-BE32-E72D297353CC}">
              <c16:uniqueId val="{00000003-1D26-433A-8540-FD4E5F66A258}"/>
            </c:ext>
          </c:extLst>
        </c:ser>
        <c:dLbls>
          <c:dLblPos val="bestFit"/>
          <c:showLegendKey val="0"/>
          <c:showVal val="1"/>
          <c:showCatName val="0"/>
          <c:showSerName val="0"/>
          <c:showPercent val="0"/>
          <c:showBubbleSize val="0"/>
          <c:showLeaderLines val="1"/>
        </c:dLbls>
      </c:pie3DChart>
      <c:spPr>
        <a:noFill/>
        <a:ln w="25400">
          <a:noFill/>
        </a:ln>
      </c:spPr>
    </c:plotArea>
    <c:plotVisOnly val="1"/>
    <c:dispBlanksAs val="gap"/>
    <c:showDLblsOverMax val="0"/>
  </c:chart>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sz="1800" b="1" i="0" baseline="0">
                <a:effectLst/>
              </a:rPr>
              <a:t>Son efectivos Los mecanismos de seguimiento a egresados</a:t>
            </a:r>
            <a:endParaRPr lang="es-CO">
              <a:effectLst/>
            </a:endParaRPr>
          </a:p>
        </c:rich>
      </c:tx>
      <c:layout/>
      <c:overlay val="0"/>
    </c:title>
    <c:autoTitleDeleted val="0"/>
    <c:plotArea>
      <c:layout/>
      <c:barChart>
        <c:barDir val="col"/>
        <c:grouping val="clustered"/>
        <c:varyColors val="0"/>
        <c:ser>
          <c:idx val="0"/>
          <c:order val="0"/>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Egresados!$B$339:$B$340</c:f>
              <c:strCache>
                <c:ptCount val="2"/>
                <c:pt idx="0">
                  <c:v>Si</c:v>
                </c:pt>
                <c:pt idx="1">
                  <c:v>No</c:v>
                </c:pt>
              </c:strCache>
            </c:strRef>
          </c:cat>
          <c:val>
            <c:numRef>
              <c:f>Egresados!$C$339:$C$340</c:f>
              <c:numCache>
                <c:formatCode>0%</c:formatCode>
                <c:ptCount val="2"/>
                <c:pt idx="0">
                  <c:v>0.72972972972972971</c:v>
                </c:pt>
                <c:pt idx="1">
                  <c:v>0.1891891891891892</c:v>
                </c:pt>
              </c:numCache>
            </c:numRef>
          </c:val>
          <c:extLst>
            <c:ext xmlns:c16="http://schemas.microsoft.com/office/drawing/2014/chart" uri="{C3380CC4-5D6E-409C-BE32-E72D297353CC}">
              <c16:uniqueId val="{00000000-E895-41D2-BE84-0C5DA7AACEE2}"/>
            </c:ext>
          </c:extLst>
        </c:ser>
        <c:dLbls>
          <c:dLblPos val="outEnd"/>
          <c:showLegendKey val="0"/>
          <c:showVal val="1"/>
          <c:showCatName val="0"/>
          <c:showSerName val="0"/>
          <c:showPercent val="0"/>
          <c:showBubbleSize val="0"/>
        </c:dLbls>
        <c:gapWidth val="150"/>
        <c:axId val="552953824"/>
        <c:axId val="552954216"/>
      </c:barChart>
      <c:catAx>
        <c:axId val="552953824"/>
        <c:scaling>
          <c:orientation val="minMax"/>
        </c:scaling>
        <c:delete val="0"/>
        <c:axPos val="b"/>
        <c:numFmt formatCode="General" sourceLinked="1"/>
        <c:majorTickMark val="none"/>
        <c:minorTickMark val="none"/>
        <c:tickLblPos val="nextTo"/>
        <c:crossAx val="552954216"/>
        <c:crosses val="autoZero"/>
        <c:auto val="1"/>
        <c:lblAlgn val="ctr"/>
        <c:lblOffset val="100"/>
        <c:noMultiLvlLbl val="0"/>
      </c:catAx>
      <c:valAx>
        <c:axId val="552954216"/>
        <c:scaling>
          <c:orientation val="minMax"/>
        </c:scaling>
        <c:delete val="0"/>
        <c:axPos val="l"/>
        <c:majorGridlines/>
        <c:numFmt formatCode="0%" sourceLinked="1"/>
        <c:majorTickMark val="none"/>
        <c:minorTickMark val="none"/>
        <c:tickLblPos val="nextTo"/>
        <c:crossAx val="552953824"/>
        <c:crosses val="autoZero"/>
        <c:crossBetween val="between"/>
      </c:valAx>
    </c:plotArea>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perspective val="0"/>
    </c:view3D>
    <c:floor>
      <c:thickness val="0"/>
    </c:floor>
    <c:sideWall>
      <c:thickness val="0"/>
    </c:sideWall>
    <c:backWall>
      <c:thickness val="0"/>
    </c:backWall>
    <c:plotArea>
      <c:layout/>
      <c:pie3DChart>
        <c:varyColors val="1"/>
        <c:ser>
          <c:idx val="0"/>
          <c:order val="0"/>
          <c:explosion val="25"/>
          <c:dLbls>
            <c:spPr>
              <a:noFill/>
              <a:ln>
                <a:noFill/>
              </a:ln>
              <a:effectLst/>
            </c:spPr>
            <c:txPr>
              <a:bodyPr wrap="square" lIns="38100" tIns="19050" rIns="38100" bIns="19050" anchor="ctr">
                <a:spAutoFit/>
              </a:bodyPr>
              <a:lstStyle/>
              <a:p>
                <a:pPr>
                  <a:defRPr sz="1400"/>
                </a:pPr>
                <a:endParaRPr lang="en-US"/>
              </a:p>
            </c:txPr>
            <c:dLblPos val="bestFit"/>
            <c:showLegendKey val="0"/>
            <c:showVal val="1"/>
            <c:showCatName val="0"/>
            <c:showSerName val="0"/>
            <c:showPercent val="0"/>
            <c:showBubbleSize val="0"/>
            <c:showLeaderLines val="1"/>
            <c:extLst>
              <c:ext xmlns:c15="http://schemas.microsoft.com/office/drawing/2012/chart" uri="{CE6537A1-D6FC-4f65-9D91-7224C49458BB}">
                <c15:layout/>
              </c:ext>
            </c:extLst>
          </c:dLbls>
          <c:cat>
            <c:strRef>
              <c:f>Egresados!$F$35:$F$36</c:f>
              <c:strCache>
                <c:ptCount val="2"/>
                <c:pt idx="0">
                  <c:v>Masculino</c:v>
                </c:pt>
                <c:pt idx="1">
                  <c:v>Femenino</c:v>
                </c:pt>
              </c:strCache>
            </c:strRef>
          </c:cat>
          <c:val>
            <c:numRef>
              <c:f>Egresados!$G$35:$G$36</c:f>
              <c:numCache>
                <c:formatCode>0%</c:formatCode>
                <c:ptCount val="2"/>
                <c:pt idx="0">
                  <c:v>0.78378378378378377</c:v>
                </c:pt>
                <c:pt idx="1">
                  <c:v>0.21621621621621623</c:v>
                </c:pt>
              </c:numCache>
            </c:numRef>
          </c:val>
          <c:extLst>
            <c:ext xmlns:c16="http://schemas.microsoft.com/office/drawing/2014/chart" uri="{C3380CC4-5D6E-409C-BE32-E72D297353CC}">
              <c16:uniqueId val="{00000002-C5F6-4542-9920-7F687BC0D985}"/>
            </c:ext>
          </c:extLst>
        </c:ser>
        <c:dLbls>
          <c:dLblPos val="bestFit"/>
          <c:showLegendKey val="0"/>
          <c:showVal val="1"/>
          <c:showCatName val="0"/>
          <c:showSerName val="0"/>
          <c:showPercent val="0"/>
          <c:showBubbleSize val="0"/>
          <c:showLeaderLines val="1"/>
        </c:dLbls>
      </c:pie3DChart>
      <c:spPr>
        <a:noFill/>
        <a:ln w="25400">
          <a:noFill/>
        </a:ln>
      </c:spPr>
    </c:plotArea>
    <c:legend>
      <c:legendPos val="r"/>
      <c:layout>
        <c:manualLayout>
          <c:xMode val="edge"/>
          <c:yMode val="edge"/>
          <c:x val="0.92941650475508741"/>
          <c:y val="0.41149717723963747"/>
          <c:w val="6.1268759586869836E-2"/>
          <c:h val="0.16986220472440944"/>
        </c:manualLayout>
      </c:layout>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sz="1800" b="1" i="0" u="none" strike="noStrike" baseline="0">
                <a:effectLst/>
              </a:rPr>
              <a:t>Número de hijos</a:t>
            </a:r>
            <a:r>
              <a:rPr lang="es-CO" sz="1800" b="1" i="0" u="none" strike="noStrike" baseline="0"/>
              <a:t> </a:t>
            </a:r>
            <a:endParaRPr lang="en-US"/>
          </a:p>
        </c:rich>
      </c:tx>
      <c:layout/>
      <c:overlay val="0"/>
    </c:title>
    <c:autoTitleDeleted val="0"/>
    <c:view3D>
      <c:rotX val="30"/>
      <c:rotY val="0"/>
      <c:rAngAx val="0"/>
      <c:perspective val="0"/>
    </c:view3D>
    <c:floor>
      <c:thickness val="0"/>
    </c:floor>
    <c:sideWall>
      <c:thickness val="0"/>
    </c:sideWall>
    <c:backWall>
      <c:thickness val="0"/>
    </c:backWall>
    <c:plotArea>
      <c:layout/>
      <c:pie3DChart>
        <c:varyColors val="1"/>
        <c:ser>
          <c:idx val="0"/>
          <c:order val="0"/>
          <c:explosion val="2"/>
          <c:dLbls>
            <c:spPr>
              <a:noFill/>
              <a:ln>
                <a:noFill/>
              </a:ln>
              <a:effectLst/>
            </c:spPr>
            <c:txPr>
              <a:bodyPr wrap="square" lIns="38100" tIns="19050" rIns="38100" bIns="19050" anchor="ctr">
                <a:spAutoFit/>
              </a:bodyPr>
              <a:lstStyle/>
              <a:p>
                <a:pPr>
                  <a:defRPr sz="1400"/>
                </a:pPr>
                <a:endParaRPr lang="en-US"/>
              </a:p>
            </c:txPr>
            <c:dLblPos val="bestFit"/>
            <c:showLegendKey val="0"/>
            <c:showVal val="1"/>
            <c:showCatName val="0"/>
            <c:showSerName val="0"/>
            <c:showPercent val="0"/>
            <c:showBubbleSize val="0"/>
            <c:showLeaderLines val="1"/>
            <c:extLst>
              <c:ext xmlns:c15="http://schemas.microsoft.com/office/drawing/2012/chart" uri="{CE6537A1-D6FC-4f65-9D91-7224C49458BB}">
                <c15:layout/>
              </c:ext>
            </c:extLst>
          </c:dLbls>
          <c:cat>
            <c:strRef>
              <c:f>Egresados!$F$86:$F$89</c:f>
              <c:strCache>
                <c:ptCount val="4"/>
                <c:pt idx="0">
                  <c:v>0</c:v>
                </c:pt>
                <c:pt idx="1">
                  <c:v>1</c:v>
                </c:pt>
                <c:pt idx="2">
                  <c:v>2</c:v>
                </c:pt>
                <c:pt idx="3">
                  <c:v>Más de 2</c:v>
                </c:pt>
              </c:strCache>
            </c:strRef>
          </c:cat>
          <c:val>
            <c:numRef>
              <c:f>Egresados!$G$86:$G$89</c:f>
              <c:numCache>
                <c:formatCode>0%</c:formatCode>
                <c:ptCount val="4"/>
                <c:pt idx="0">
                  <c:v>0.51351351351351349</c:v>
                </c:pt>
                <c:pt idx="1">
                  <c:v>0.24324324324324326</c:v>
                </c:pt>
                <c:pt idx="2">
                  <c:v>0.10810810810810811</c:v>
                </c:pt>
                <c:pt idx="3">
                  <c:v>0.13513513513513514</c:v>
                </c:pt>
              </c:numCache>
            </c:numRef>
          </c:val>
          <c:extLst>
            <c:ext xmlns:c16="http://schemas.microsoft.com/office/drawing/2014/chart" uri="{C3380CC4-5D6E-409C-BE32-E72D297353CC}">
              <c16:uniqueId val="{00000004-19E9-4878-A6F5-1A302BDFADC0}"/>
            </c:ext>
          </c:extLst>
        </c:ser>
        <c:dLbls>
          <c:dLblPos val="bestFit"/>
          <c:showLegendKey val="0"/>
          <c:showVal val="1"/>
          <c:showCatName val="0"/>
          <c:showSerName val="0"/>
          <c:showPercent val="0"/>
          <c:showBubbleSize val="0"/>
          <c:showLeaderLines val="1"/>
        </c:dLbls>
      </c:pie3DChart>
      <c:spPr>
        <a:noFill/>
        <a:ln w="25400">
          <a:noFill/>
        </a:ln>
      </c:spPr>
    </c:plotArea>
    <c:legend>
      <c:legendPos val="r"/>
      <c:layout>
        <c:manualLayout>
          <c:xMode val="edge"/>
          <c:yMode val="edge"/>
          <c:x val="0.91176275692811126"/>
          <c:y val="0.41867441687713569"/>
          <c:w val="7.6845648839349634E-2"/>
          <c:h val="0.34211707027187632"/>
        </c:manualLayout>
      </c:layout>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sz="1800" b="1" i="0" baseline="0">
                <a:effectLst/>
              </a:rPr>
              <a:t>¿</a:t>
            </a:r>
            <a:r>
              <a:rPr lang="es-CO" sz="1400" b="1" i="0" baseline="0">
                <a:effectLst/>
              </a:rPr>
              <a:t>Qué ocupa la mayor parte de su tiempo?</a:t>
            </a:r>
            <a:endParaRPr lang="es-CO" sz="1400">
              <a:effectLst/>
            </a:endParaRPr>
          </a:p>
        </c:rich>
      </c:tx>
      <c:layout/>
      <c:overlay val="0"/>
    </c:title>
    <c:autoTitleDeleted val="0"/>
    <c:plotArea>
      <c:layout/>
      <c:barChart>
        <c:barDir val="col"/>
        <c:grouping val="clustered"/>
        <c:varyColors val="0"/>
        <c:ser>
          <c:idx val="0"/>
          <c:order val="0"/>
          <c:invertIfNegative val="0"/>
          <c:cat>
            <c:strRef>
              <c:f>Egresados!$B$123:$B$128</c:f>
              <c:strCache>
                <c:ptCount val="6"/>
                <c:pt idx="0">
                  <c:v>Trabajando</c:v>
                </c:pt>
                <c:pt idx="1">
                  <c:v>Buscando trabajo</c:v>
                </c:pt>
                <c:pt idx="2">
                  <c:v>Estudiando</c:v>
                </c:pt>
                <c:pt idx="3">
                  <c:v>Oficios del hogar</c:v>
                </c:pt>
                <c:pt idx="4">
                  <c:v>Incapacitado </c:v>
                </c:pt>
                <c:pt idx="5">
                  <c:v>Otra actividad</c:v>
                </c:pt>
              </c:strCache>
            </c:strRef>
          </c:cat>
          <c:val>
            <c:numRef>
              <c:f>Egresados!$C$123:$C$128</c:f>
              <c:numCache>
                <c:formatCode>General</c:formatCode>
                <c:ptCount val="6"/>
              </c:numCache>
            </c:numRef>
          </c:val>
          <c:extLst>
            <c:ext xmlns:c16="http://schemas.microsoft.com/office/drawing/2014/chart" uri="{C3380CC4-5D6E-409C-BE32-E72D297353CC}">
              <c16:uniqueId val="{00000000-B33F-440B-B8DC-208FF8F3EFA5}"/>
            </c:ext>
          </c:extLst>
        </c:ser>
        <c:ser>
          <c:idx val="1"/>
          <c:order val="1"/>
          <c:invertIfNegative val="0"/>
          <c:cat>
            <c:strRef>
              <c:f>Egresados!$B$123:$B$128</c:f>
              <c:strCache>
                <c:ptCount val="6"/>
                <c:pt idx="0">
                  <c:v>Trabajando</c:v>
                </c:pt>
                <c:pt idx="1">
                  <c:v>Buscando trabajo</c:v>
                </c:pt>
                <c:pt idx="2">
                  <c:v>Estudiando</c:v>
                </c:pt>
                <c:pt idx="3">
                  <c:v>Oficios del hogar</c:v>
                </c:pt>
                <c:pt idx="4">
                  <c:v>Incapacitado </c:v>
                </c:pt>
                <c:pt idx="5">
                  <c:v>Otra actividad</c:v>
                </c:pt>
              </c:strCache>
            </c:strRef>
          </c:cat>
          <c:val>
            <c:numRef>
              <c:f>Egresados!$D$123:$D$128</c:f>
              <c:numCache>
                <c:formatCode>General</c:formatCode>
                <c:ptCount val="6"/>
              </c:numCache>
            </c:numRef>
          </c:val>
          <c:extLst>
            <c:ext xmlns:c16="http://schemas.microsoft.com/office/drawing/2014/chart" uri="{C3380CC4-5D6E-409C-BE32-E72D297353CC}">
              <c16:uniqueId val="{00000000-D547-4A98-AF59-C294F9271377}"/>
            </c:ext>
          </c:extLst>
        </c:ser>
        <c:ser>
          <c:idx val="2"/>
          <c:order val="2"/>
          <c:invertIfNegative val="0"/>
          <c:dLbls>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Egresados!$B$123:$B$128</c:f>
              <c:strCache>
                <c:ptCount val="6"/>
                <c:pt idx="0">
                  <c:v>Trabajando</c:v>
                </c:pt>
                <c:pt idx="1">
                  <c:v>Buscando trabajo</c:v>
                </c:pt>
                <c:pt idx="2">
                  <c:v>Estudiando</c:v>
                </c:pt>
                <c:pt idx="3">
                  <c:v>Oficios del hogar</c:v>
                </c:pt>
                <c:pt idx="4">
                  <c:v>Incapacitado </c:v>
                </c:pt>
                <c:pt idx="5">
                  <c:v>Otra actividad</c:v>
                </c:pt>
              </c:strCache>
            </c:strRef>
          </c:cat>
          <c:val>
            <c:numRef>
              <c:f>Egresados!$E$123:$E$128</c:f>
              <c:numCache>
                <c:formatCode>0%</c:formatCode>
                <c:ptCount val="6"/>
                <c:pt idx="0">
                  <c:v>0.86486486486486491</c:v>
                </c:pt>
                <c:pt idx="1">
                  <c:v>0</c:v>
                </c:pt>
                <c:pt idx="2">
                  <c:v>0.10810810810810811</c:v>
                </c:pt>
                <c:pt idx="3">
                  <c:v>2.7027027027027029E-2</c:v>
                </c:pt>
                <c:pt idx="4">
                  <c:v>0</c:v>
                </c:pt>
                <c:pt idx="5">
                  <c:v>0</c:v>
                </c:pt>
              </c:numCache>
            </c:numRef>
          </c:val>
          <c:extLst>
            <c:ext xmlns:c16="http://schemas.microsoft.com/office/drawing/2014/chart" uri="{C3380CC4-5D6E-409C-BE32-E72D297353CC}">
              <c16:uniqueId val="{00000001-D547-4A98-AF59-C294F9271377}"/>
            </c:ext>
          </c:extLst>
        </c:ser>
        <c:ser>
          <c:idx val="3"/>
          <c:order val="3"/>
          <c:invertIfNegative val="0"/>
          <c:cat>
            <c:strRef>
              <c:f>Egresados!$B$123:$B$128</c:f>
              <c:strCache>
                <c:ptCount val="6"/>
                <c:pt idx="0">
                  <c:v>Trabajando</c:v>
                </c:pt>
                <c:pt idx="1">
                  <c:v>Buscando trabajo</c:v>
                </c:pt>
                <c:pt idx="2">
                  <c:v>Estudiando</c:v>
                </c:pt>
                <c:pt idx="3">
                  <c:v>Oficios del hogar</c:v>
                </c:pt>
                <c:pt idx="4">
                  <c:v>Incapacitado </c:v>
                </c:pt>
                <c:pt idx="5">
                  <c:v>Otra actividad</c:v>
                </c:pt>
              </c:strCache>
            </c:strRef>
          </c:cat>
          <c:val>
            <c:numRef>
              <c:f>Egresados!$F$123:$F$128</c:f>
              <c:numCache>
                <c:formatCode>0%</c:formatCode>
                <c:ptCount val="6"/>
              </c:numCache>
            </c:numRef>
          </c:val>
          <c:extLst>
            <c:ext xmlns:c16="http://schemas.microsoft.com/office/drawing/2014/chart" uri="{C3380CC4-5D6E-409C-BE32-E72D297353CC}">
              <c16:uniqueId val="{00000002-D547-4A98-AF59-C294F9271377}"/>
            </c:ext>
          </c:extLst>
        </c:ser>
        <c:dLbls>
          <c:showLegendKey val="0"/>
          <c:showVal val="0"/>
          <c:showCatName val="0"/>
          <c:showSerName val="0"/>
          <c:showPercent val="0"/>
          <c:showBubbleSize val="0"/>
        </c:dLbls>
        <c:gapWidth val="150"/>
        <c:axId val="332933184"/>
        <c:axId val="332933576"/>
      </c:barChart>
      <c:catAx>
        <c:axId val="332933184"/>
        <c:scaling>
          <c:orientation val="minMax"/>
        </c:scaling>
        <c:delete val="0"/>
        <c:axPos val="b"/>
        <c:numFmt formatCode="General" sourceLinked="1"/>
        <c:majorTickMark val="none"/>
        <c:minorTickMark val="none"/>
        <c:tickLblPos val="nextTo"/>
        <c:crossAx val="332933576"/>
        <c:crosses val="autoZero"/>
        <c:auto val="1"/>
        <c:lblAlgn val="ctr"/>
        <c:lblOffset val="100"/>
        <c:noMultiLvlLbl val="0"/>
      </c:catAx>
      <c:valAx>
        <c:axId val="332933576"/>
        <c:scaling>
          <c:orientation val="minMax"/>
        </c:scaling>
        <c:delete val="0"/>
        <c:axPos val="l"/>
        <c:majorGridlines/>
        <c:numFmt formatCode="General" sourceLinked="1"/>
        <c:majorTickMark val="none"/>
        <c:minorTickMark val="none"/>
        <c:tickLblPos val="nextTo"/>
        <c:crossAx val="332933184"/>
        <c:crosses val="autoZero"/>
        <c:crossBetween val="between"/>
      </c:valAx>
    </c:plotArea>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5"/>
    </mc:Choice>
    <mc:Fallback>
      <c:style val="5"/>
    </mc:Fallback>
  </mc:AlternateContent>
  <c:chart>
    <c:title>
      <c:tx>
        <c:rich>
          <a:bodyPr/>
          <a:lstStyle/>
          <a:p>
            <a:pPr>
              <a:defRPr/>
            </a:pPr>
            <a:r>
              <a:rPr lang="es-CO" sz="1600" b="1" i="0" baseline="0">
                <a:effectLst/>
              </a:rPr>
              <a:t>¿Se encuentra relacionado su empleo con su carrera?</a:t>
            </a:r>
            <a:endParaRPr lang="es-CO" sz="1600">
              <a:effectLst/>
            </a:endParaRPr>
          </a:p>
        </c:rich>
      </c:tx>
      <c:layout/>
      <c:overlay val="0"/>
    </c:title>
    <c:autoTitleDeleted val="0"/>
    <c:plotArea>
      <c:layout/>
      <c:barChart>
        <c:barDir val="col"/>
        <c:grouping val="clustered"/>
        <c:varyColors val="0"/>
        <c:ser>
          <c:idx val="0"/>
          <c:order val="0"/>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Egresados!$H$123:$H$125</c:f>
              <c:strCache>
                <c:ptCount val="3"/>
                <c:pt idx="0">
                  <c:v>Si</c:v>
                </c:pt>
                <c:pt idx="1">
                  <c:v>no </c:v>
                </c:pt>
                <c:pt idx="2">
                  <c:v>no respondio </c:v>
                </c:pt>
              </c:strCache>
            </c:strRef>
          </c:cat>
          <c:val>
            <c:numRef>
              <c:f>Egresados!$I$123:$I$125</c:f>
              <c:numCache>
                <c:formatCode>#,##0</c:formatCode>
                <c:ptCount val="3"/>
              </c:numCache>
            </c:numRef>
          </c:val>
          <c:extLst>
            <c:ext xmlns:c16="http://schemas.microsoft.com/office/drawing/2014/chart" uri="{C3380CC4-5D6E-409C-BE32-E72D297353CC}">
              <c16:uniqueId val="{00000000-6C7D-43B0-B9D4-E5B70701E924}"/>
            </c:ext>
          </c:extLst>
        </c:ser>
        <c:ser>
          <c:idx val="1"/>
          <c:order val="1"/>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Egresados!$H$123:$H$125</c:f>
              <c:strCache>
                <c:ptCount val="3"/>
                <c:pt idx="0">
                  <c:v>Si</c:v>
                </c:pt>
                <c:pt idx="1">
                  <c:v>no </c:v>
                </c:pt>
                <c:pt idx="2">
                  <c:v>no respondio </c:v>
                </c:pt>
              </c:strCache>
            </c:strRef>
          </c:cat>
          <c:val>
            <c:numRef>
              <c:f>Egresados!$J$123:$J$125</c:f>
              <c:numCache>
                <c:formatCode>#,##0</c:formatCode>
                <c:ptCount val="3"/>
              </c:numCache>
            </c:numRef>
          </c:val>
          <c:extLst>
            <c:ext xmlns:c16="http://schemas.microsoft.com/office/drawing/2014/chart" uri="{C3380CC4-5D6E-409C-BE32-E72D297353CC}">
              <c16:uniqueId val="{00000001-6C7D-43B0-B9D4-E5B70701E924}"/>
            </c:ext>
          </c:extLst>
        </c:ser>
        <c:ser>
          <c:idx val="2"/>
          <c:order val="2"/>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Egresados!$H$123:$H$125</c:f>
              <c:strCache>
                <c:ptCount val="3"/>
                <c:pt idx="0">
                  <c:v>Si</c:v>
                </c:pt>
                <c:pt idx="1">
                  <c:v>no </c:v>
                </c:pt>
                <c:pt idx="2">
                  <c:v>no respondio </c:v>
                </c:pt>
              </c:strCache>
            </c:strRef>
          </c:cat>
          <c:val>
            <c:numRef>
              <c:f>Egresados!$K$123:$K$125</c:f>
              <c:numCache>
                <c:formatCode>0%</c:formatCode>
                <c:ptCount val="3"/>
                <c:pt idx="0">
                  <c:v>0.67567567567567566</c:v>
                </c:pt>
                <c:pt idx="1">
                  <c:v>5.4054054054054057E-2</c:v>
                </c:pt>
                <c:pt idx="2">
                  <c:v>0.27027027027027029</c:v>
                </c:pt>
              </c:numCache>
            </c:numRef>
          </c:val>
          <c:extLst>
            <c:ext xmlns:c16="http://schemas.microsoft.com/office/drawing/2014/chart" uri="{C3380CC4-5D6E-409C-BE32-E72D297353CC}">
              <c16:uniqueId val="{00000002-6C7D-43B0-B9D4-E5B70701E924}"/>
            </c:ext>
          </c:extLst>
        </c:ser>
        <c:ser>
          <c:idx val="3"/>
          <c:order val="3"/>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Egresados!$H$123:$H$125</c:f>
              <c:strCache>
                <c:ptCount val="3"/>
                <c:pt idx="0">
                  <c:v>Si</c:v>
                </c:pt>
                <c:pt idx="1">
                  <c:v>no </c:v>
                </c:pt>
                <c:pt idx="2">
                  <c:v>no respondio </c:v>
                </c:pt>
              </c:strCache>
            </c:strRef>
          </c:cat>
          <c:val>
            <c:numRef>
              <c:f>Egresados!$L$123:$L$125</c:f>
              <c:numCache>
                <c:formatCode>0%</c:formatCode>
                <c:ptCount val="3"/>
              </c:numCache>
            </c:numRef>
          </c:val>
          <c:extLst>
            <c:ext xmlns:c16="http://schemas.microsoft.com/office/drawing/2014/chart" uri="{C3380CC4-5D6E-409C-BE32-E72D297353CC}">
              <c16:uniqueId val="{00000003-6C7D-43B0-B9D4-E5B70701E924}"/>
            </c:ext>
          </c:extLst>
        </c:ser>
        <c:dLbls>
          <c:dLblPos val="outEnd"/>
          <c:showLegendKey val="0"/>
          <c:showVal val="1"/>
          <c:showCatName val="0"/>
          <c:showSerName val="0"/>
          <c:showPercent val="0"/>
          <c:showBubbleSize val="0"/>
        </c:dLbls>
        <c:gapWidth val="150"/>
        <c:axId val="332934360"/>
        <c:axId val="332934752"/>
      </c:barChart>
      <c:catAx>
        <c:axId val="332934360"/>
        <c:scaling>
          <c:orientation val="minMax"/>
        </c:scaling>
        <c:delete val="0"/>
        <c:axPos val="b"/>
        <c:numFmt formatCode="General" sourceLinked="1"/>
        <c:majorTickMark val="out"/>
        <c:minorTickMark val="none"/>
        <c:tickLblPos val="nextTo"/>
        <c:crossAx val="332934752"/>
        <c:crosses val="autoZero"/>
        <c:auto val="1"/>
        <c:lblAlgn val="ctr"/>
        <c:lblOffset val="100"/>
        <c:noMultiLvlLbl val="0"/>
      </c:catAx>
      <c:valAx>
        <c:axId val="332934752"/>
        <c:scaling>
          <c:orientation val="minMax"/>
        </c:scaling>
        <c:delete val="0"/>
        <c:axPos val="l"/>
        <c:majorGridlines/>
        <c:numFmt formatCode="General" sourceLinked="1"/>
        <c:majorTickMark val="out"/>
        <c:minorTickMark val="none"/>
        <c:tickLblPos val="nextTo"/>
        <c:crossAx val="332934360"/>
        <c:crosses val="autoZero"/>
        <c:crossBetween val="between"/>
      </c:valAx>
    </c:plotArea>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Área</a:t>
            </a:r>
          </a:p>
        </c:rich>
      </c:tx>
      <c:layout/>
      <c:overlay val="0"/>
    </c:title>
    <c:autoTitleDeleted val="0"/>
    <c:view3D>
      <c:rotX val="30"/>
      <c:rotY val="0"/>
      <c:rAngAx val="0"/>
      <c:perspective val="0"/>
    </c:view3D>
    <c:floor>
      <c:thickness val="0"/>
    </c:floor>
    <c:sideWall>
      <c:thickness val="0"/>
    </c:sideWall>
    <c:backWall>
      <c:thickness val="0"/>
    </c:backWall>
    <c:plotArea>
      <c:layout/>
      <c:pie3DChart>
        <c:varyColors val="1"/>
        <c:ser>
          <c:idx val="0"/>
          <c:order val="0"/>
          <c:dPt>
            <c:idx val="4"/>
            <c:bubble3D val="0"/>
            <c:extLst>
              <c:ext xmlns:c16="http://schemas.microsoft.com/office/drawing/2014/chart" uri="{C3380CC4-5D6E-409C-BE32-E72D297353CC}">
                <c16:uniqueId val="{00000004-E873-4E7B-B242-B6B4AC7DC6C4}"/>
              </c:ext>
            </c:extLst>
          </c:dPt>
          <c:dLbls>
            <c:spPr>
              <a:noFill/>
              <a:ln w="25400">
                <a:noFill/>
              </a:ln>
            </c:spPr>
            <c:dLblPos val="bestFit"/>
            <c:showLegendKey val="0"/>
            <c:showVal val="1"/>
            <c:showCatName val="0"/>
            <c:showSerName val="0"/>
            <c:showPercent val="0"/>
            <c:showBubbleSize val="0"/>
            <c:showLeaderLines val="0"/>
            <c:extLst>
              <c:ext xmlns:c15="http://schemas.microsoft.com/office/drawing/2012/chart" uri="{CE6537A1-D6FC-4f65-9D91-7224C49458BB}">
                <c15:layout/>
              </c:ext>
            </c:extLst>
          </c:dLbls>
          <c:cat>
            <c:strRef>
              <c:f>Egresados!$B$193:$B$197</c:f>
              <c:strCache>
                <c:ptCount val="5"/>
                <c:pt idx="0">
                  <c:v>Administración Pública y Defensa; Seguridad Social de Afiliación Obligatoria</c:v>
                </c:pt>
                <c:pt idx="1">
                  <c:v>Agricultura, ganadería, Caza y Silvicultura</c:v>
                </c:pt>
                <c:pt idx="2">
                  <c:v>Educación</c:v>
                </c:pt>
                <c:pt idx="3">
                  <c:v>Industrias Manufactureras</c:v>
                </c:pt>
                <c:pt idx="4">
                  <c:v>Transporte, Almacenamiento y Comunicaciones</c:v>
                </c:pt>
              </c:strCache>
            </c:strRef>
          </c:cat>
          <c:val>
            <c:numRef>
              <c:f>Egresados!$D$193:$D$197</c:f>
              <c:numCache>
                <c:formatCode>0%</c:formatCode>
                <c:ptCount val="5"/>
                <c:pt idx="0">
                  <c:v>2.9411764705882353E-2</c:v>
                </c:pt>
                <c:pt idx="1">
                  <c:v>5.8823529411764705E-2</c:v>
                </c:pt>
                <c:pt idx="2">
                  <c:v>0.61764705882352944</c:v>
                </c:pt>
                <c:pt idx="3">
                  <c:v>5.8823529411764705E-2</c:v>
                </c:pt>
                <c:pt idx="4">
                  <c:v>2.9411764705882353E-2</c:v>
                </c:pt>
              </c:numCache>
            </c:numRef>
          </c:val>
          <c:extLst>
            <c:ext xmlns:c16="http://schemas.microsoft.com/office/drawing/2014/chart" uri="{C3380CC4-5D6E-409C-BE32-E72D297353CC}">
              <c16:uniqueId val="{00000005-E873-4E7B-B242-B6B4AC7DC6C4}"/>
            </c:ext>
          </c:extLst>
        </c:ser>
        <c:dLbls>
          <c:dLblPos val="bestFit"/>
          <c:showLegendKey val="0"/>
          <c:showVal val="1"/>
          <c:showCatName val="0"/>
          <c:showSerName val="0"/>
          <c:showPercent val="0"/>
          <c:showBubbleSize val="0"/>
          <c:showLeaderLines val="0"/>
        </c:dLbls>
      </c:pie3DChart>
      <c:spPr>
        <a:noFill/>
        <a:ln w="25400">
          <a:noFill/>
        </a:ln>
      </c:spPr>
    </c:plotArea>
    <c:legend>
      <c:legendPos val="r"/>
      <c:layout>
        <c:manualLayout>
          <c:xMode val="edge"/>
          <c:yMode val="edge"/>
          <c:x val="0.67364620020787991"/>
          <c:y val="0.17943210518496511"/>
          <c:w val="0.29412716572821551"/>
          <c:h val="0.80624758579705835"/>
        </c:manualLayout>
      </c:layout>
      <c:overlay val="0"/>
      <c:txPr>
        <a:bodyPr/>
        <a:lstStyle/>
        <a:p>
          <a:pPr rtl="0">
            <a:defRPr/>
          </a:pPr>
          <a:endParaRPr lang="en-US"/>
        </a:p>
      </c:txPr>
    </c:legend>
    <c:plotVisOnly val="1"/>
    <c:dispBlanksAs val="gap"/>
    <c:showDLblsOverMax val="0"/>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sz="1800" b="1">
                <a:effectLst/>
              </a:rPr>
              <a:t>Producción científica</a:t>
            </a:r>
            <a:endParaRPr lang="es-CO">
              <a:effectLst/>
            </a:endParaRPr>
          </a:p>
        </c:rich>
      </c:tx>
      <c:layout/>
      <c:overlay val="0"/>
    </c:title>
    <c:autoTitleDeleted val="0"/>
    <c:view3D>
      <c:rotX val="30"/>
      <c:rotY val="0"/>
      <c:rAngAx val="0"/>
      <c:perspective val="0"/>
    </c:view3D>
    <c:floor>
      <c:thickness val="0"/>
    </c:floor>
    <c:sideWall>
      <c:thickness val="0"/>
    </c:sideWall>
    <c:backWall>
      <c:thickness val="0"/>
    </c:backWall>
    <c:plotArea>
      <c:layout/>
      <c:pie3DChart>
        <c:varyColors val="1"/>
        <c:ser>
          <c:idx val="0"/>
          <c:order val="0"/>
          <c:explosion val="25"/>
          <c:dLbls>
            <c:spPr>
              <a:noFill/>
              <a:ln>
                <a:noFill/>
              </a:ln>
              <a:effectLst/>
            </c:spPr>
            <c:dLblPos val="bestFit"/>
            <c:showLegendKey val="0"/>
            <c:showVal val="1"/>
            <c:showCatName val="0"/>
            <c:showSerName val="0"/>
            <c:showPercent val="0"/>
            <c:showBubbleSize val="0"/>
            <c:showLeaderLines val="1"/>
            <c:extLst>
              <c:ext xmlns:c15="http://schemas.microsoft.com/office/drawing/2012/chart" uri="{CE6537A1-D6FC-4f65-9D91-7224C49458BB}">
                <c15:layout/>
              </c:ext>
            </c:extLst>
          </c:dLbls>
          <c:val>
            <c:numRef>
              <c:f>Egresados!$E$223:$E$224</c:f>
              <c:numCache>
                <c:formatCode>0%</c:formatCode>
                <c:ptCount val="2"/>
                <c:pt idx="0">
                  <c:v>0.40540540540540543</c:v>
                </c:pt>
                <c:pt idx="1">
                  <c:v>0.59459459459459463</c:v>
                </c:pt>
              </c:numCache>
            </c:numRef>
          </c:val>
          <c:extLst>
            <c:ext xmlns:c16="http://schemas.microsoft.com/office/drawing/2014/chart" uri="{C3380CC4-5D6E-409C-BE32-E72D297353CC}">
              <c16:uniqueId val="{00000002-E654-44AB-84F2-C7715C6A154A}"/>
            </c:ext>
          </c:extLst>
        </c:ser>
        <c:dLbls>
          <c:dLblPos val="bestFit"/>
          <c:showLegendKey val="0"/>
          <c:showVal val="1"/>
          <c:showCatName val="0"/>
          <c:showSerName val="0"/>
          <c:showPercent val="0"/>
          <c:showBubbleSize val="0"/>
          <c:showLeaderLines val="1"/>
        </c:dLbls>
      </c:pie3DChart>
      <c:spPr>
        <a:noFill/>
        <a:ln w="25400">
          <a:noFill/>
        </a:ln>
      </c:spPr>
    </c:plotArea>
    <c:legend>
      <c:legendPos val="r"/>
      <c:layout>
        <c:manualLayout>
          <c:xMode val="edge"/>
          <c:yMode val="edge"/>
          <c:x val="0.75701134274515247"/>
          <c:y val="0.40928040244969377"/>
          <c:w val="2.775895303835919E-2"/>
          <c:h val="0.16743438320209975"/>
        </c:manualLayout>
      </c:layout>
      <c:overlay val="0"/>
      <c:txPr>
        <a:bodyPr/>
        <a:lstStyle/>
        <a:p>
          <a:pPr rtl="0">
            <a:defRPr/>
          </a:pPr>
          <a:endParaRPr lang="en-US"/>
        </a:p>
      </c:txPr>
    </c:legend>
    <c:plotVisOnly val="1"/>
    <c:dispBlanksAs val="gap"/>
    <c:showDLblsOverMax val="0"/>
  </c:chart>
  <c:printSettings>
    <c:headerFooter/>
    <c:pageMargins b="0.75" l="0.7" r="0.7" t="0.75" header="0.3" footer="0.3"/>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sz="1800" b="1">
                <a:effectLst/>
              </a:rPr>
              <a:t>Efectividad divulgación oportunidades Movilidad</a:t>
            </a:r>
            <a:r>
              <a:rPr lang="es-CO" sz="1800" b="1" baseline="0">
                <a:effectLst/>
              </a:rPr>
              <a:t> Académica</a:t>
            </a:r>
            <a:endParaRPr lang="es-CO">
              <a:effectLst/>
            </a:endParaRPr>
          </a:p>
        </c:rich>
      </c:tx>
      <c:layout>
        <c:manualLayout>
          <c:xMode val="edge"/>
          <c:yMode val="edge"/>
          <c:x val="0.14259072649800672"/>
          <c:y val="6.9064841471087296E-2"/>
        </c:manualLayout>
      </c:layout>
      <c:overlay val="0"/>
    </c:title>
    <c:autoTitleDeleted val="0"/>
    <c:view3D>
      <c:rotX val="30"/>
      <c:rotY val="0"/>
      <c:rAngAx val="0"/>
      <c:perspective val="0"/>
    </c:view3D>
    <c:floor>
      <c:thickness val="0"/>
    </c:floor>
    <c:sideWall>
      <c:thickness val="0"/>
    </c:sideWall>
    <c:backWall>
      <c:thickness val="0"/>
    </c:backWall>
    <c:plotArea>
      <c:layout/>
      <c:pie3DChart>
        <c:varyColors val="1"/>
        <c:ser>
          <c:idx val="0"/>
          <c:order val="0"/>
          <c:explosion val="20"/>
          <c:dLbls>
            <c:spPr>
              <a:noFill/>
              <a:ln>
                <a:noFill/>
              </a:ln>
              <a:effectLst/>
            </c:spPr>
            <c:dLblPos val="bestFit"/>
            <c:showLegendKey val="0"/>
            <c:showVal val="1"/>
            <c:showCatName val="0"/>
            <c:showSerName val="0"/>
            <c:showPercent val="0"/>
            <c:showBubbleSize val="0"/>
            <c:showLeaderLines val="1"/>
            <c:extLst>
              <c:ext xmlns:c15="http://schemas.microsoft.com/office/drawing/2012/chart" uri="{CE6537A1-D6FC-4f65-9D91-7224C49458BB}">
                <c15:layout/>
              </c:ext>
            </c:extLst>
          </c:dLbls>
          <c:val>
            <c:numRef>
              <c:f>Egresados!$F$259:$F$260</c:f>
              <c:numCache>
                <c:formatCode>0%</c:formatCode>
                <c:ptCount val="2"/>
                <c:pt idx="0">
                  <c:v>0.64864864864864868</c:v>
                </c:pt>
                <c:pt idx="1">
                  <c:v>0.35135135135135137</c:v>
                </c:pt>
              </c:numCache>
            </c:numRef>
          </c:val>
          <c:extLst>
            <c:ext xmlns:c16="http://schemas.microsoft.com/office/drawing/2014/chart" uri="{C3380CC4-5D6E-409C-BE32-E72D297353CC}">
              <c16:uniqueId val="{00000002-A04A-4290-83DB-7DF8847DDB37}"/>
            </c:ext>
          </c:extLst>
        </c:ser>
        <c:dLbls>
          <c:dLblPos val="bestFit"/>
          <c:showLegendKey val="0"/>
          <c:showVal val="1"/>
          <c:showCatName val="0"/>
          <c:showSerName val="0"/>
          <c:showPercent val="0"/>
          <c:showBubbleSize val="0"/>
          <c:showLeaderLines val="1"/>
        </c:dLbls>
      </c:pie3DChart>
      <c:spPr>
        <a:noFill/>
        <a:ln w="25400">
          <a:noFill/>
        </a:ln>
      </c:spPr>
    </c:plotArea>
    <c:legend>
      <c:legendPos val="r"/>
      <c:layout>
        <c:manualLayout>
          <c:xMode val="edge"/>
          <c:yMode val="edge"/>
          <c:x val="0.79085847145819099"/>
          <c:y val="0.46868268836063737"/>
          <c:w val="4.4757966897973372E-2"/>
          <c:h val="0.17140202261447177"/>
        </c:manualLayout>
      </c:layout>
      <c:overlay val="0"/>
      <c:txPr>
        <a:bodyPr/>
        <a:lstStyle/>
        <a:p>
          <a:pPr rtl="0">
            <a:defRPr/>
          </a:pPr>
          <a:endParaRPr lang="en-US"/>
        </a:p>
      </c:txPr>
    </c:legend>
    <c:plotVisOnly val="1"/>
    <c:dispBlanksAs val="gap"/>
    <c:showDLblsOverMax val="0"/>
  </c:chart>
  <c:printSettings>
    <c:headerFooter/>
    <c:pageMargins b="0.75" l="0.7" r="0.7" t="0.75" header="0.3" footer="0.3"/>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sz="1800" b="1" i="0" baseline="0">
                <a:effectLst/>
              </a:rPr>
              <a:t>Calidad competencias docentes</a:t>
            </a:r>
            <a:endParaRPr lang="es-CO">
              <a:effectLst/>
            </a:endParaRPr>
          </a:p>
        </c:rich>
      </c:tx>
      <c:layout/>
      <c:overlay val="0"/>
    </c:title>
    <c:autoTitleDeleted val="0"/>
    <c:plotArea>
      <c:layout/>
      <c:barChart>
        <c:barDir val="col"/>
        <c:grouping val="clustered"/>
        <c:varyColors val="0"/>
        <c:ser>
          <c:idx val="1"/>
          <c:order val="0"/>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val>
            <c:numRef>
              <c:f>Egresados!$C$315:$C$319</c:f>
              <c:numCache>
                <c:formatCode>0%</c:formatCode>
                <c:ptCount val="5"/>
                <c:pt idx="0">
                  <c:v>0</c:v>
                </c:pt>
                <c:pt idx="1">
                  <c:v>2.7027027027027029E-2</c:v>
                </c:pt>
                <c:pt idx="2">
                  <c:v>0.13513513513513514</c:v>
                </c:pt>
                <c:pt idx="3">
                  <c:v>0.48648648648648651</c:v>
                </c:pt>
                <c:pt idx="4">
                  <c:v>0.35135135135135137</c:v>
                </c:pt>
              </c:numCache>
            </c:numRef>
          </c:val>
          <c:extLst>
            <c:ext xmlns:c16="http://schemas.microsoft.com/office/drawing/2014/chart" uri="{C3380CC4-5D6E-409C-BE32-E72D297353CC}">
              <c16:uniqueId val="{00000000-DAC0-4D6B-947C-C3013FAE4FC6}"/>
            </c:ext>
          </c:extLst>
        </c:ser>
        <c:dLbls>
          <c:dLblPos val="outEnd"/>
          <c:showLegendKey val="0"/>
          <c:showVal val="1"/>
          <c:showCatName val="0"/>
          <c:showSerName val="0"/>
          <c:showPercent val="0"/>
          <c:showBubbleSize val="0"/>
        </c:dLbls>
        <c:gapWidth val="150"/>
        <c:overlap val="-25"/>
        <c:axId val="552952256"/>
        <c:axId val="552952648"/>
      </c:barChart>
      <c:catAx>
        <c:axId val="552952256"/>
        <c:scaling>
          <c:orientation val="minMax"/>
        </c:scaling>
        <c:delete val="0"/>
        <c:axPos val="b"/>
        <c:numFmt formatCode="General" sourceLinked="1"/>
        <c:majorTickMark val="none"/>
        <c:minorTickMark val="none"/>
        <c:tickLblPos val="nextTo"/>
        <c:crossAx val="552952648"/>
        <c:crosses val="autoZero"/>
        <c:auto val="1"/>
        <c:lblAlgn val="ctr"/>
        <c:lblOffset val="100"/>
        <c:noMultiLvlLbl val="0"/>
      </c:catAx>
      <c:valAx>
        <c:axId val="552952648"/>
        <c:scaling>
          <c:orientation val="minMax"/>
        </c:scaling>
        <c:delete val="1"/>
        <c:axPos val="l"/>
        <c:numFmt formatCode="0%" sourceLinked="1"/>
        <c:majorTickMark val="out"/>
        <c:minorTickMark val="none"/>
        <c:tickLblPos val="nextTo"/>
        <c:crossAx val="552952256"/>
        <c:crosses val="autoZero"/>
        <c:crossBetween val="between"/>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8" Type="http://schemas.openxmlformats.org/officeDocument/2006/relationships/chart" Target="../charts/chart6.xml"/><Relationship Id="rId13" Type="http://schemas.openxmlformats.org/officeDocument/2006/relationships/image" Target="../media/image6.png"/><Relationship Id="rId3" Type="http://schemas.openxmlformats.org/officeDocument/2006/relationships/chart" Target="../charts/chart1.xml"/><Relationship Id="rId7" Type="http://schemas.openxmlformats.org/officeDocument/2006/relationships/chart" Target="../charts/chart5.xml"/><Relationship Id="rId12" Type="http://schemas.openxmlformats.org/officeDocument/2006/relationships/chart" Target="../charts/chart10.xml"/><Relationship Id="rId2" Type="http://schemas.openxmlformats.org/officeDocument/2006/relationships/image" Target="../media/image5.jpeg"/><Relationship Id="rId1" Type="http://schemas.openxmlformats.org/officeDocument/2006/relationships/image" Target="../media/image4.jpeg"/><Relationship Id="rId6" Type="http://schemas.openxmlformats.org/officeDocument/2006/relationships/chart" Target="../charts/chart4.xml"/><Relationship Id="rId11" Type="http://schemas.openxmlformats.org/officeDocument/2006/relationships/chart" Target="../charts/chart9.xml"/><Relationship Id="rId5" Type="http://schemas.openxmlformats.org/officeDocument/2006/relationships/chart" Target="../charts/chart3.xml"/><Relationship Id="rId10" Type="http://schemas.openxmlformats.org/officeDocument/2006/relationships/chart" Target="../charts/chart8.xml"/><Relationship Id="rId4" Type="http://schemas.openxmlformats.org/officeDocument/2006/relationships/chart" Target="../charts/chart2.xml"/><Relationship Id="rId9" Type="http://schemas.openxmlformats.org/officeDocument/2006/relationships/chart" Target="../charts/chart7.xml"/><Relationship Id="rId14" Type="http://schemas.openxmlformats.org/officeDocument/2006/relationships/image" Target="../media/image7.pn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83343</xdr:colOff>
      <xdr:row>0</xdr:row>
      <xdr:rowOff>35719</xdr:rowOff>
    </xdr:from>
    <xdr:to>
      <xdr:col>14</xdr:col>
      <xdr:colOff>686593</xdr:colOff>
      <xdr:row>8</xdr:row>
      <xdr:rowOff>130969</xdr:rowOff>
    </xdr:to>
    <xdr:sp macro="" textlink="">
      <xdr:nvSpPr>
        <xdr:cNvPr id="2" name="CuadroTexto 1">
          <a:extLst>
            <a:ext uri="{FF2B5EF4-FFF2-40B4-BE49-F238E27FC236}">
              <a16:creationId xmlns:a16="http://schemas.microsoft.com/office/drawing/2014/main" id="{9E4B38D3-730E-4000-88C0-CCAEACDFF334}"/>
            </a:ext>
          </a:extLst>
        </xdr:cNvPr>
        <xdr:cNvSpPr txBox="1"/>
      </xdr:nvSpPr>
      <xdr:spPr>
        <a:xfrm>
          <a:off x="83343" y="35719"/>
          <a:ext cx="11545094" cy="1619250"/>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ctr"/>
          <a:r>
            <a:rPr lang="es-CO" sz="3600" b="1" u="sng" baseline="0">
              <a:solidFill>
                <a:schemeClr val="accent5">
                  <a:lumMod val="75000"/>
                </a:schemeClr>
              </a:solidFill>
              <a:latin typeface="+mn-lt"/>
              <a:ea typeface="+mn-ea"/>
              <a:cs typeface="+mn-cs"/>
            </a:rPr>
            <a:t>Maestría en Instrumentación Física</a:t>
          </a:r>
        </a:p>
        <a:p>
          <a:pPr marL="0" indent="0" algn="ctr"/>
          <a:r>
            <a:rPr lang="es-CO" sz="3600" b="1" u="none" baseline="0">
              <a:solidFill>
                <a:schemeClr val="accent5">
                  <a:lumMod val="75000"/>
                </a:schemeClr>
              </a:solidFill>
              <a:latin typeface="+mn-lt"/>
              <a:ea typeface="+mn-ea"/>
              <a:cs typeface="+mn-cs"/>
            </a:rPr>
            <a:t>Informe de egresados y empleadores 2018</a:t>
          </a:r>
        </a:p>
      </xdr:txBody>
    </xdr:sp>
    <xdr:clientData/>
  </xdr:twoCellAnchor>
  <xdr:twoCellAnchor>
    <xdr:from>
      <xdr:col>0</xdr:col>
      <xdr:colOff>101600</xdr:colOff>
      <xdr:row>34</xdr:row>
      <xdr:rowOff>59535</xdr:rowOff>
    </xdr:from>
    <xdr:to>
      <xdr:col>14</xdr:col>
      <xdr:colOff>698499</xdr:colOff>
      <xdr:row>42</xdr:row>
      <xdr:rowOff>182945</xdr:rowOff>
    </xdr:to>
    <xdr:sp macro="" textlink="">
      <xdr:nvSpPr>
        <xdr:cNvPr id="3" name="CuadroTexto 2">
          <a:extLst>
            <a:ext uri="{FF2B5EF4-FFF2-40B4-BE49-F238E27FC236}">
              <a16:creationId xmlns:a16="http://schemas.microsoft.com/office/drawing/2014/main" id="{584E6AEA-1F4B-4456-AF85-730D3D57E6EC}"/>
            </a:ext>
          </a:extLst>
        </xdr:cNvPr>
        <xdr:cNvSpPr txBox="1"/>
      </xdr:nvSpPr>
      <xdr:spPr>
        <a:xfrm>
          <a:off x="101600" y="6536535"/>
          <a:ext cx="11541124" cy="1647410"/>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lang="es-CO" sz="2000" b="1" u="none" baseline="0">
            <a:solidFill>
              <a:schemeClr val="accent5">
                <a:lumMod val="75000"/>
              </a:schemeClr>
            </a:solidFill>
            <a:latin typeface="+mn-lt"/>
            <a:ea typeface="+mn-ea"/>
            <a:cs typeface="+mn-cs"/>
          </a:endParaRPr>
        </a:p>
        <a:p>
          <a:pPr algn="ctr"/>
          <a:r>
            <a:rPr lang="es-CO" sz="2000" b="1" u="none" baseline="0">
              <a:solidFill>
                <a:schemeClr val="accent5">
                  <a:lumMod val="75000"/>
                </a:schemeClr>
              </a:solidFill>
              <a:latin typeface="+mn-lt"/>
              <a:ea typeface="+mn-ea"/>
              <a:cs typeface="+mn-cs"/>
            </a:rPr>
            <a:t>Informe consolidado de encuestas aplicadas a egresados y empleadores</a:t>
          </a:r>
        </a:p>
        <a:p>
          <a:pPr algn="ctr"/>
          <a:r>
            <a:rPr lang="es-CO" sz="2000" b="1" u="none" baseline="0">
              <a:solidFill>
                <a:schemeClr val="accent5">
                  <a:lumMod val="75000"/>
                </a:schemeClr>
              </a:solidFill>
              <a:latin typeface="+mn-lt"/>
              <a:ea typeface="+mn-ea"/>
              <a:cs typeface="+mn-cs"/>
            </a:rPr>
            <a:t>Proceso Gestión de Egresados</a:t>
          </a:r>
        </a:p>
        <a:p>
          <a:pPr algn="ctr"/>
          <a:r>
            <a:rPr lang="es-CO" sz="2000" b="1" u="none" baseline="0">
              <a:solidFill>
                <a:schemeClr val="accent5">
                  <a:lumMod val="75000"/>
                </a:schemeClr>
              </a:solidFill>
              <a:latin typeface="+mn-lt"/>
              <a:ea typeface="+mn-ea"/>
              <a:cs typeface="+mn-cs"/>
            </a:rPr>
            <a:t>18 de septiembre de 2018</a:t>
          </a:r>
        </a:p>
      </xdr:txBody>
    </xdr:sp>
    <xdr:clientData/>
  </xdr:twoCellAnchor>
  <xdr:twoCellAnchor editAs="oneCell">
    <xdr:from>
      <xdr:col>0</xdr:col>
      <xdr:colOff>60779</xdr:colOff>
      <xdr:row>0</xdr:row>
      <xdr:rowOff>0</xdr:rowOff>
    </xdr:from>
    <xdr:to>
      <xdr:col>1</xdr:col>
      <xdr:colOff>612322</xdr:colOff>
      <xdr:row>10</xdr:row>
      <xdr:rowOff>176176</xdr:rowOff>
    </xdr:to>
    <xdr:pic>
      <xdr:nvPicPr>
        <xdr:cNvPr id="4" name="Imagen 8">
          <a:extLst>
            <a:ext uri="{FF2B5EF4-FFF2-40B4-BE49-F238E27FC236}">
              <a16:creationId xmlns:a16="http://schemas.microsoft.com/office/drawing/2014/main" id="{C57A3A55-9EA0-4FA2-A95F-23D8EB3ED83E}"/>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2072"/>
        <a:stretch/>
      </xdr:blipFill>
      <xdr:spPr bwMode="auto">
        <a:xfrm>
          <a:off x="60779" y="0"/>
          <a:ext cx="1589768" cy="20811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68035</xdr:colOff>
      <xdr:row>13</xdr:row>
      <xdr:rowOff>45666</xdr:rowOff>
    </xdr:from>
    <xdr:to>
      <xdr:col>6</xdr:col>
      <xdr:colOff>307537</xdr:colOff>
      <xdr:row>32</xdr:row>
      <xdr:rowOff>63748</xdr:rowOff>
    </xdr:to>
    <xdr:pic>
      <xdr:nvPicPr>
        <xdr:cNvPr id="5" name="Imagen 4" descr="La imagen puede contener: una o varias personas, personas sentadas, tabla e interior"/>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13438" r="156" b="26770"/>
        <a:stretch/>
      </xdr:blipFill>
      <xdr:spPr bwMode="auto">
        <a:xfrm>
          <a:off x="1106260" y="2522166"/>
          <a:ext cx="4049502" cy="363758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592666</xdr:colOff>
      <xdr:row>13</xdr:row>
      <xdr:rowOff>27214</xdr:rowOff>
    </xdr:from>
    <xdr:to>
      <xdr:col>13</xdr:col>
      <xdr:colOff>666750</xdr:colOff>
      <xdr:row>32</xdr:row>
      <xdr:rowOff>13104</xdr:rowOff>
    </xdr:to>
    <xdr:pic>
      <xdr:nvPicPr>
        <xdr:cNvPr id="6" name="Imagen 5" descr="La imagen puede contener: 23 personas, personas sentadas y multitud"/>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440891" y="2503714"/>
          <a:ext cx="5408084" cy="360539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1200150</xdr:colOff>
      <xdr:row>2</xdr:row>
      <xdr:rowOff>76200</xdr:rowOff>
    </xdr:from>
    <xdr:to>
      <xdr:col>2</xdr:col>
      <xdr:colOff>298450</xdr:colOff>
      <xdr:row>5</xdr:row>
      <xdr:rowOff>158750</xdr:rowOff>
    </xdr:to>
    <xdr:pic>
      <xdr:nvPicPr>
        <xdr:cNvPr id="2" name="3 Imagen">
          <a:extLst>
            <a:ext uri="{FF2B5EF4-FFF2-40B4-BE49-F238E27FC236}">
              <a16:creationId xmlns:a16="http://schemas.microsoft.com/office/drawing/2014/main" id="{0651CE4E-E57A-4CDC-A8FA-BF0F2536E6F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b="21591"/>
        <a:stretch>
          <a:fillRect/>
        </a:stretch>
      </xdr:blipFill>
      <xdr:spPr bwMode="auto">
        <a:xfrm>
          <a:off x="1962150" y="457200"/>
          <a:ext cx="1746250" cy="654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342900</xdr:colOff>
      <xdr:row>0</xdr:row>
      <xdr:rowOff>0</xdr:rowOff>
    </xdr:from>
    <xdr:to>
      <xdr:col>1</xdr:col>
      <xdr:colOff>676275</xdr:colOff>
      <xdr:row>9</xdr:row>
      <xdr:rowOff>43865</xdr:rowOff>
    </xdr:to>
    <xdr:pic>
      <xdr:nvPicPr>
        <xdr:cNvPr id="3" name="4 Imagen">
          <a:extLst>
            <a:ext uri="{FF2B5EF4-FFF2-40B4-BE49-F238E27FC236}">
              <a16:creationId xmlns:a16="http://schemas.microsoft.com/office/drawing/2014/main" id="{D9334152-DB82-4A73-8C17-728E26F54E42}"/>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42900" y="0"/>
          <a:ext cx="1095375" cy="17583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19050</xdr:colOff>
      <xdr:row>65</xdr:row>
      <xdr:rowOff>44450</xdr:rowOff>
    </xdr:from>
    <xdr:to>
      <xdr:col>7</xdr:col>
      <xdr:colOff>19050</xdr:colOff>
      <xdr:row>79</xdr:row>
      <xdr:rowOff>120650</xdr:rowOff>
    </xdr:to>
    <xdr:graphicFrame macro="">
      <xdr:nvGraphicFramePr>
        <xdr:cNvPr id="4" name="7 Gráfico">
          <a:extLst>
            <a:ext uri="{FF2B5EF4-FFF2-40B4-BE49-F238E27FC236}">
              <a16:creationId xmlns:a16="http://schemas.microsoft.com/office/drawing/2014/main" id="{62F03CB1-F211-4AEB-8399-F85C4FC0416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12700</xdr:colOff>
      <xdr:row>38</xdr:row>
      <xdr:rowOff>25400</xdr:rowOff>
    </xdr:from>
    <xdr:to>
      <xdr:col>7</xdr:col>
      <xdr:colOff>12700</xdr:colOff>
      <xdr:row>52</xdr:row>
      <xdr:rowOff>101600</xdr:rowOff>
    </xdr:to>
    <xdr:graphicFrame macro="">
      <xdr:nvGraphicFramePr>
        <xdr:cNvPr id="5" name="8 Gráfico">
          <a:extLst>
            <a:ext uri="{FF2B5EF4-FFF2-40B4-BE49-F238E27FC236}">
              <a16:creationId xmlns:a16="http://schemas.microsoft.com/office/drawing/2014/main" id="{9D09BA3B-6AB7-4C79-8CE5-EF5CFFFDE8B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0</xdr:colOff>
      <xdr:row>92</xdr:row>
      <xdr:rowOff>19050</xdr:rowOff>
    </xdr:from>
    <xdr:to>
      <xdr:col>7</xdr:col>
      <xdr:colOff>0</xdr:colOff>
      <xdr:row>106</xdr:row>
      <xdr:rowOff>95250</xdr:rowOff>
    </xdr:to>
    <xdr:graphicFrame macro="">
      <xdr:nvGraphicFramePr>
        <xdr:cNvPr id="6" name="9 Gráfico">
          <a:extLst>
            <a:ext uri="{FF2B5EF4-FFF2-40B4-BE49-F238E27FC236}">
              <a16:creationId xmlns:a16="http://schemas.microsoft.com/office/drawing/2014/main" id="{6907FE7A-79D0-46E9-92A8-F75CCC896D7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781050</xdr:colOff>
      <xdr:row>129</xdr:row>
      <xdr:rowOff>165100</xdr:rowOff>
    </xdr:from>
    <xdr:to>
      <xdr:col>6</xdr:col>
      <xdr:colOff>241300</xdr:colOff>
      <xdr:row>144</xdr:row>
      <xdr:rowOff>57150</xdr:rowOff>
    </xdr:to>
    <xdr:graphicFrame macro="">
      <xdr:nvGraphicFramePr>
        <xdr:cNvPr id="7" name="10 Gráfico">
          <a:extLst>
            <a:ext uri="{FF2B5EF4-FFF2-40B4-BE49-F238E27FC236}">
              <a16:creationId xmlns:a16="http://schemas.microsoft.com/office/drawing/2014/main" id="{0B701BFB-5137-4C5A-8151-A25C6E6AA5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7</xdr:col>
      <xdr:colOff>38100</xdr:colOff>
      <xdr:row>129</xdr:row>
      <xdr:rowOff>146050</xdr:rowOff>
    </xdr:from>
    <xdr:to>
      <xdr:col>13</xdr:col>
      <xdr:colOff>38100</xdr:colOff>
      <xdr:row>144</xdr:row>
      <xdr:rowOff>38100</xdr:rowOff>
    </xdr:to>
    <xdr:graphicFrame macro="">
      <xdr:nvGraphicFramePr>
        <xdr:cNvPr id="8" name="12 Gráfico">
          <a:extLst>
            <a:ext uri="{FF2B5EF4-FFF2-40B4-BE49-F238E27FC236}">
              <a16:creationId xmlns:a16="http://schemas.microsoft.com/office/drawing/2014/main" id="{2AA4F137-30C9-4FC7-9583-2B22BD8DD12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787400</xdr:colOff>
      <xdr:row>202</xdr:row>
      <xdr:rowOff>19050</xdr:rowOff>
    </xdr:from>
    <xdr:to>
      <xdr:col>4</xdr:col>
      <xdr:colOff>1670050</xdr:colOff>
      <xdr:row>216</xdr:row>
      <xdr:rowOff>95250</xdr:rowOff>
    </xdr:to>
    <xdr:graphicFrame macro="">
      <xdr:nvGraphicFramePr>
        <xdr:cNvPr id="9" name="16 Gráfico">
          <a:extLst>
            <a:ext uri="{FF2B5EF4-FFF2-40B4-BE49-F238E27FC236}">
              <a16:creationId xmlns:a16="http://schemas.microsoft.com/office/drawing/2014/main" id="{9A061FAA-A961-4508-B21D-BC732AF1EB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5</xdr:col>
      <xdr:colOff>438150</xdr:colOff>
      <xdr:row>220</xdr:row>
      <xdr:rowOff>57150</xdr:rowOff>
    </xdr:from>
    <xdr:to>
      <xdr:col>11</xdr:col>
      <xdr:colOff>222250</xdr:colOff>
      <xdr:row>231</xdr:row>
      <xdr:rowOff>19050</xdr:rowOff>
    </xdr:to>
    <xdr:graphicFrame macro="">
      <xdr:nvGraphicFramePr>
        <xdr:cNvPr id="10" name="17 Gráfico">
          <a:extLst>
            <a:ext uri="{FF2B5EF4-FFF2-40B4-BE49-F238E27FC236}">
              <a16:creationId xmlns:a16="http://schemas.microsoft.com/office/drawing/2014/main" id="{9E19A461-F794-432D-8AEF-252ED0FEE7E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xdr:col>
      <xdr:colOff>400050</xdr:colOff>
      <xdr:row>262</xdr:row>
      <xdr:rowOff>177800</xdr:rowOff>
    </xdr:from>
    <xdr:to>
      <xdr:col>5</xdr:col>
      <xdr:colOff>152400</xdr:colOff>
      <xdr:row>277</xdr:row>
      <xdr:rowOff>0</xdr:rowOff>
    </xdr:to>
    <xdr:graphicFrame macro="">
      <xdr:nvGraphicFramePr>
        <xdr:cNvPr id="11" name="19 Gráfico">
          <a:extLst>
            <a:ext uri="{FF2B5EF4-FFF2-40B4-BE49-F238E27FC236}">
              <a16:creationId xmlns:a16="http://schemas.microsoft.com/office/drawing/2014/main" id="{44C85808-A9AE-4459-8F23-37082CF29F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1047750</xdr:colOff>
      <xdr:row>305</xdr:row>
      <xdr:rowOff>165100</xdr:rowOff>
    </xdr:from>
    <xdr:to>
      <xdr:col>9</xdr:col>
      <xdr:colOff>622300</xdr:colOff>
      <xdr:row>320</xdr:row>
      <xdr:rowOff>57150</xdr:rowOff>
    </xdr:to>
    <xdr:graphicFrame macro="">
      <xdr:nvGraphicFramePr>
        <xdr:cNvPr id="12" name="21 Gráfico">
          <a:extLst>
            <a:ext uri="{FF2B5EF4-FFF2-40B4-BE49-F238E27FC236}">
              <a16:creationId xmlns:a16="http://schemas.microsoft.com/office/drawing/2014/main" id="{3FAC3F0A-A901-4A84-809E-5CE7AE876F2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0</xdr:colOff>
      <xdr:row>332</xdr:row>
      <xdr:rowOff>19050</xdr:rowOff>
    </xdr:from>
    <xdr:to>
      <xdr:col>8</xdr:col>
      <xdr:colOff>590550</xdr:colOff>
      <xdr:row>346</xdr:row>
      <xdr:rowOff>95250</xdr:rowOff>
    </xdr:to>
    <xdr:graphicFrame macro="">
      <xdr:nvGraphicFramePr>
        <xdr:cNvPr id="13" name="22 Gráfico">
          <a:extLst>
            <a:ext uri="{FF2B5EF4-FFF2-40B4-BE49-F238E27FC236}">
              <a16:creationId xmlns:a16="http://schemas.microsoft.com/office/drawing/2014/main" id="{A372643C-3D29-416E-B913-C4FC92D846F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editAs="oneCell">
    <xdr:from>
      <xdr:col>2</xdr:col>
      <xdr:colOff>309562</xdr:colOff>
      <xdr:row>1</xdr:row>
      <xdr:rowOff>154782</xdr:rowOff>
    </xdr:from>
    <xdr:to>
      <xdr:col>3</xdr:col>
      <xdr:colOff>642938</xdr:colOff>
      <xdr:row>6</xdr:row>
      <xdr:rowOff>68765</xdr:rowOff>
    </xdr:to>
    <xdr:pic>
      <xdr:nvPicPr>
        <xdr:cNvPr id="14" name="Imagen 13"/>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tretch>
          <a:fillRect/>
        </a:stretch>
      </xdr:blipFill>
      <xdr:spPr>
        <a:xfrm>
          <a:off x="3719512" y="345282"/>
          <a:ext cx="1704976" cy="866483"/>
        </a:xfrm>
        <a:prstGeom prst="rect">
          <a:avLst/>
        </a:prstGeom>
      </xdr:spPr>
    </xdr:pic>
    <xdr:clientData/>
  </xdr:twoCellAnchor>
  <xdr:twoCellAnchor editAs="oneCell">
    <xdr:from>
      <xdr:col>1</xdr:col>
      <xdr:colOff>0</xdr:colOff>
      <xdr:row>14</xdr:row>
      <xdr:rowOff>0</xdr:rowOff>
    </xdr:from>
    <xdr:to>
      <xdr:col>6</xdr:col>
      <xdr:colOff>132256</xdr:colOff>
      <xdr:row>27</xdr:row>
      <xdr:rowOff>952071</xdr:rowOff>
    </xdr:to>
    <xdr:pic>
      <xdr:nvPicPr>
        <xdr:cNvPr id="15" name="Imagen 14"/>
        <xdr:cNvPicPr>
          <a:picLocks noChangeAspect="1"/>
        </xdr:cNvPicPr>
      </xdr:nvPicPr>
      <xdr:blipFill>
        <a:blip xmlns:r="http://schemas.openxmlformats.org/officeDocument/2006/relationships" r:embed="rId14"/>
        <a:stretch>
          <a:fillRect/>
        </a:stretch>
      </xdr:blipFill>
      <xdr:spPr>
        <a:xfrm>
          <a:off x="762000" y="2981325"/>
          <a:ext cx="8752381" cy="3428571"/>
        </a:xfrm>
        <a:prstGeom prst="rect">
          <a:avLst/>
        </a:prstGeom>
      </xdr:spPr>
    </xdr:pic>
    <xdr:clientData/>
  </xdr:twoCellAnchor>
</xdr:wsDr>
</file>

<file path=xl/drawings/drawing3.xml><?xml version="1.0" encoding="utf-8"?>
<c:userShapes xmlns:c="http://schemas.openxmlformats.org/drawingml/2006/chart">
  <cdr:relSizeAnchor xmlns:cdr="http://schemas.openxmlformats.org/drawingml/2006/chartDrawing">
    <cdr:from>
      <cdr:x>0.77124</cdr:x>
      <cdr:y>0.39583</cdr:y>
    </cdr:from>
    <cdr:to>
      <cdr:x>0.80711</cdr:x>
      <cdr:y>0.49306</cdr:y>
    </cdr:to>
    <cdr:sp macro="" textlink="">
      <cdr:nvSpPr>
        <cdr:cNvPr id="2" name="CuadroTexto 1"/>
        <cdr:cNvSpPr txBox="1"/>
      </cdr:nvSpPr>
      <cdr:spPr>
        <a:xfrm xmlns:a="http://schemas.openxmlformats.org/drawingml/2006/main">
          <a:off x="7781925" y="1085850"/>
          <a:ext cx="361950" cy="266700"/>
        </a:xfrm>
        <a:prstGeom xmlns:a="http://schemas.openxmlformats.org/drawingml/2006/main" prst="rect">
          <a:avLst/>
        </a:prstGeom>
        <a:solidFill xmlns:a="http://schemas.openxmlformats.org/drawingml/2006/main">
          <a:schemeClr val="bg1"/>
        </a:solidFill>
      </cdr:spPr>
      <cdr:txBody>
        <a:bodyPr xmlns:a="http://schemas.openxmlformats.org/drawingml/2006/main" vertOverflow="clip" wrap="square" rtlCol="0"/>
        <a:lstStyle xmlns:a="http://schemas.openxmlformats.org/drawingml/2006/main"/>
        <a:p xmlns:a="http://schemas.openxmlformats.org/drawingml/2006/main">
          <a:r>
            <a:rPr lang="en-US" sz="1100"/>
            <a:t>si</a:t>
          </a:r>
        </a:p>
      </cdr:txBody>
    </cdr:sp>
  </cdr:relSizeAnchor>
  <cdr:relSizeAnchor xmlns:cdr="http://schemas.openxmlformats.org/drawingml/2006/chartDrawing">
    <cdr:from>
      <cdr:x>0.77313</cdr:x>
      <cdr:y>0.48611</cdr:y>
    </cdr:from>
    <cdr:to>
      <cdr:x>0.82316</cdr:x>
      <cdr:y>0.60069</cdr:y>
    </cdr:to>
    <cdr:sp macro="" textlink="">
      <cdr:nvSpPr>
        <cdr:cNvPr id="3" name="CuadroTexto 2"/>
        <cdr:cNvSpPr txBox="1"/>
      </cdr:nvSpPr>
      <cdr:spPr>
        <a:xfrm xmlns:a="http://schemas.openxmlformats.org/drawingml/2006/main">
          <a:off x="7800975" y="1333500"/>
          <a:ext cx="504825" cy="314325"/>
        </a:xfrm>
        <a:prstGeom xmlns:a="http://schemas.openxmlformats.org/drawingml/2006/main" prst="rect">
          <a:avLst/>
        </a:prstGeom>
        <a:solidFill xmlns:a="http://schemas.openxmlformats.org/drawingml/2006/main">
          <a:schemeClr val="bg1"/>
        </a:solidFill>
      </cdr:spPr>
      <cdr:txBody>
        <a:bodyPr xmlns:a="http://schemas.openxmlformats.org/drawingml/2006/main" vertOverflow="clip" wrap="square" rtlCol="0"/>
        <a:lstStyle xmlns:a="http://schemas.openxmlformats.org/drawingml/2006/main"/>
        <a:p xmlns:a="http://schemas.openxmlformats.org/drawingml/2006/main">
          <a:r>
            <a:rPr lang="en-US" sz="1100"/>
            <a:t>No</a:t>
          </a:r>
        </a:p>
      </cdr:txBody>
    </cdr:sp>
  </cdr:relSizeAnchor>
</c:userShapes>
</file>

<file path=xl/drawings/drawing4.xml><?xml version="1.0" encoding="utf-8"?>
<c:userShapes xmlns:c="http://schemas.openxmlformats.org/drawingml/2006/chart">
  <cdr:relSizeAnchor xmlns:cdr="http://schemas.openxmlformats.org/drawingml/2006/chartDrawing">
    <cdr:from>
      <cdr:x>0.81583</cdr:x>
      <cdr:y>0.44905</cdr:y>
    </cdr:from>
    <cdr:to>
      <cdr:x>0.86758</cdr:x>
      <cdr:y>0.54147</cdr:y>
    </cdr:to>
    <cdr:sp macro="" textlink="">
      <cdr:nvSpPr>
        <cdr:cNvPr id="2" name="CuadroTexto 1"/>
        <cdr:cNvSpPr txBox="1"/>
      </cdr:nvSpPr>
      <cdr:spPr>
        <a:xfrm xmlns:a="http://schemas.openxmlformats.org/drawingml/2006/main">
          <a:off x="5105400" y="1203325"/>
          <a:ext cx="323850" cy="247650"/>
        </a:xfrm>
        <a:prstGeom xmlns:a="http://schemas.openxmlformats.org/drawingml/2006/main" prst="rect">
          <a:avLst/>
        </a:prstGeom>
        <a:solidFill xmlns:a="http://schemas.openxmlformats.org/drawingml/2006/main">
          <a:schemeClr val="bg1"/>
        </a:solidFill>
      </cdr:spPr>
      <cdr:txBody>
        <a:bodyPr xmlns:a="http://schemas.openxmlformats.org/drawingml/2006/main" vertOverflow="clip" wrap="square" rtlCol="0"/>
        <a:lstStyle xmlns:a="http://schemas.openxmlformats.org/drawingml/2006/main"/>
        <a:p xmlns:a="http://schemas.openxmlformats.org/drawingml/2006/main">
          <a:r>
            <a:rPr lang="en-US" sz="1100"/>
            <a:t>Si</a:t>
          </a:r>
        </a:p>
      </cdr:txBody>
    </cdr:sp>
  </cdr:relSizeAnchor>
  <cdr:relSizeAnchor xmlns:cdr="http://schemas.openxmlformats.org/drawingml/2006/chartDrawing">
    <cdr:from>
      <cdr:x>0.81735</cdr:x>
      <cdr:y>0.54502</cdr:y>
    </cdr:from>
    <cdr:to>
      <cdr:x>0.89802</cdr:x>
      <cdr:y>0.66232</cdr:y>
    </cdr:to>
    <cdr:sp macro="" textlink="">
      <cdr:nvSpPr>
        <cdr:cNvPr id="3" name="CuadroTexto 2"/>
        <cdr:cNvSpPr txBox="1"/>
      </cdr:nvSpPr>
      <cdr:spPr>
        <a:xfrm xmlns:a="http://schemas.openxmlformats.org/drawingml/2006/main">
          <a:off x="5114925" y="1460500"/>
          <a:ext cx="504825" cy="314326"/>
        </a:xfrm>
        <a:prstGeom xmlns:a="http://schemas.openxmlformats.org/drawingml/2006/main" prst="rect">
          <a:avLst/>
        </a:prstGeom>
        <a:solidFill xmlns:a="http://schemas.openxmlformats.org/drawingml/2006/main">
          <a:schemeClr val="bg1"/>
        </a:solidFill>
      </cdr:spPr>
      <cdr:txBody>
        <a:bodyPr xmlns:a="http://schemas.openxmlformats.org/drawingml/2006/main" vertOverflow="clip" wrap="square" rtlCol="0"/>
        <a:lstStyle xmlns:a="http://schemas.openxmlformats.org/drawingml/2006/main"/>
        <a:p xmlns:a="http://schemas.openxmlformats.org/drawingml/2006/main">
          <a:r>
            <a:rPr lang="en-US" sz="1100"/>
            <a:t>No</a:t>
          </a:r>
        </a:p>
      </cdr:txBody>
    </cdr:sp>
  </cdr:relSizeAnchor>
</c:userShapes>
</file>

<file path=xl/drawings/drawing5.xml><?xml version="1.0" encoding="utf-8"?>
<xdr:wsDr xmlns:xdr="http://schemas.openxmlformats.org/drawingml/2006/spreadsheetDrawing" xmlns:a="http://schemas.openxmlformats.org/drawingml/2006/main">
  <xdr:twoCellAnchor>
    <xdr:from>
      <xdr:col>1</xdr:col>
      <xdr:colOff>0</xdr:colOff>
      <xdr:row>0</xdr:row>
      <xdr:rowOff>0</xdr:rowOff>
    </xdr:from>
    <xdr:to>
      <xdr:col>6</xdr:col>
      <xdr:colOff>172244</xdr:colOff>
      <xdr:row>8</xdr:row>
      <xdr:rowOff>95250</xdr:rowOff>
    </xdr:to>
    <xdr:sp macro="" textlink="">
      <xdr:nvSpPr>
        <xdr:cNvPr id="2" name="CuadroTexto 1">
          <a:extLst>
            <a:ext uri="{FF2B5EF4-FFF2-40B4-BE49-F238E27FC236}">
              <a16:creationId xmlns:a16="http://schemas.microsoft.com/office/drawing/2014/main" id="{9E4B38D3-730E-4000-88C0-CCAEACDFF334}"/>
            </a:ext>
          </a:extLst>
        </xdr:cNvPr>
        <xdr:cNvSpPr txBox="1"/>
      </xdr:nvSpPr>
      <xdr:spPr>
        <a:xfrm>
          <a:off x="762000" y="0"/>
          <a:ext cx="11545094" cy="1619250"/>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ctr"/>
          <a:r>
            <a:rPr lang="es-CO" sz="3600" b="1" u="sng" baseline="0">
              <a:solidFill>
                <a:schemeClr val="accent5">
                  <a:lumMod val="75000"/>
                </a:schemeClr>
              </a:solidFill>
              <a:latin typeface="+mn-lt"/>
              <a:ea typeface="+mn-ea"/>
              <a:cs typeface="+mn-cs"/>
            </a:rPr>
            <a:t>Maestría en Instrumentación Física</a:t>
          </a:r>
        </a:p>
        <a:p>
          <a:pPr marL="0" indent="0" algn="ctr"/>
          <a:r>
            <a:rPr lang="es-CO" sz="3600" b="1" u="none" baseline="0">
              <a:solidFill>
                <a:schemeClr val="accent5">
                  <a:lumMod val="75000"/>
                </a:schemeClr>
              </a:solidFill>
              <a:latin typeface="+mn-lt"/>
              <a:ea typeface="+mn-ea"/>
              <a:cs typeface="+mn-cs"/>
            </a:rPr>
            <a:t>Informe de egresados y empleadores 2018</a:t>
          </a:r>
        </a:p>
      </xdr:txBody>
    </xdr:sp>
    <xdr:clientData/>
  </xdr:twoCellAnchor>
  <xdr:twoCellAnchor editAs="oneCell">
    <xdr:from>
      <xdr:col>0</xdr:col>
      <xdr:colOff>466725</xdr:colOff>
      <xdr:row>0</xdr:row>
      <xdr:rowOff>0</xdr:rowOff>
    </xdr:from>
    <xdr:to>
      <xdr:col>1</xdr:col>
      <xdr:colOff>1292112</xdr:colOff>
      <xdr:row>10</xdr:row>
      <xdr:rowOff>176176</xdr:rowOff>
    </xdr:to>
    <xdr:pic>
      <xdr:nvPicPr>
        <xdr:cNvPr id="3" name="Imagen 8">
          <a:extLst>
            <a:ext uri="{FF2B5EF4-FFF2-40B4-BE49-F238E27FC236}">
              <a16:creationId xmlns:a16="http://schemas.microsoft.com/office/drawing/2014/main" id="{C57A3A55-9EA0-4FA2-A95F-23D8EB3ED83E}"/>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2072"/>
        <a:stretch/>
      </xdr:blipFill>
      <xdr:spPr bwMode="auto">
        <a:xfrm>
          <a:off x="466725" y="0"/>
          <a:ext cx="1587387" cy="20811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0:S66"/>
  <sheetViews>
    <sheetView tabSelected="1" zoomScale="80" zoomScaleNormal="80" workbookViewId="0">
      <selection activeCell="A19" sqref="A19"/>
    </sheetView>
  </sheetViews>
  <sheetFormatPr baseColWidth="10" defaultColWidth="11.42578125" defaultRowHeight="15"/>
  <cols>
    <col min="1" max="1" width="15.5703125" style="1" customWidth="1"/>
    <col min="2" max="16384" width="11.42578125" style="1"/>
  </cols>
  <sheetData>
    <row r="20" spans="6:19">
      <c r="R20" s="2"/>
    </row>
    <row r="21" spans="6:19">
      <c r="R21" s="2"/>
    </row>
    <row r="22" spans="6:19">
      <c r="R22" s="2"/>
    </row>
    <row r="23" spans="6:19">
      <c r="R23" s="2"/>
    </row>
    <row r="24" spans="6:19">
      <c r="R24" s="2"/>
    </row>
    <row r="25" spans="6:19">
      <c r="R25" s="2"/>
    </row>
    <row r="26" spans="6:19">
      <c r="R26" s="2"/>
    </row>
    <row r="27" spans="6:19">
      <c r="R27" s="2"/>
      <c r="S27" s="2"/>
    </row>
    <row r="28" spans="6:19">
      <c r="R28" s="2"/>
    </row>
    <row r="29" spans="6:19">
      <c r="F29"/>
    </row>
    <row r="31" spans="6:19">
      <c r="L31"/>
    </row>
    <row r="32" spans="6:19">
      <c r="J32"/>
    </row>
    <row r="37" spans="2:18">
      <c r="H37"/>
    </row>
    <row r="41" spans="2:18">
      <c r="K41"/>
    </row>
    <row r="46" spans="2:18" ht="21">
      <c r="B46" s="52" t="s">
        <v>0</v>
      </c>
      <c r="C46" s="52"/>
      <c r="D46" s="52"/>
      <c r="E46" s="52"/>
      <c r="F46" s="52"/>
      <c r="G46" s="52"/>
      <c r="H46" s="52"/>
      <c r="I46" s="52"/>
      <c r="J46" s="52"/>
      <c r="K46" s="52"/>
      <c r="L46" s="52"/>
      <c r="M46" s="52"/>
      <c r="N46" s="52"/>
      <c r="O46" s="52"/>
    </row>
    <row r="47" spans="2:18" ht="409.6" customHeight="1">
      <c r="B47" s="53" t="s">
        <v>1</v>
      </c>
      <c r="C47" s="53"/>
      <c r="D47" s="53"/>
      <c r="E47" s="53"/>
      <c r="F47" s="53"/>
      <c r="G47" s="53"/>
      <c r="H47" s="53"/>
      <c r="I47" s="53"/>
      <c r="J47" s="53"/>
      <c r="K47" s="53"/>
      <c r="L47" s="53"/>
      <c r="M47" s="53"/>
      <c r="N47" s="53"/>
      <c r="O47" s="53"/>
      <c r="R47" s="3"/>
    </row>
    <row r="48" spans="2:18" ht="14.45" customHeight="1">
      <c r="B48" s="53"/>
      <c r="C48" s="53"/>
      <c r="D48" s="53"/>
      <c r="E48" s="53"/>
      <c r="F48" s="53"/>
      <c r="G48" s="53"/>
      <c r="H48" s="53"/>
      <c r="I48" s="53"/>
      <c r="J48" s="53"/>
      <c r="K48" s="53"/>
      <c r="L48" s="53"/>
      <c r="M48" s="53"/>
      <c r="N48" s="53"/>
      <c r="O48" s="53"/>
    </row>
    <row r="49" spans="2:15" ht="14.45" customHeight="1">
      <c r="B49" s="53"/>
      <c r="C49" s="53"/>
      <c r="D49" s="53"/>
      <c r="E49" s="53"/>
      <c r="F49" s="53"/>
      <c r="G49" s="53"/>
      <c r="H49" s="53"/>
      <c r="I49" s="53"/>
      <c r="J49" s="53"/>
      <c r="K49" s="53"/>
      <c r="L49" s="53"/>
      <c r="M49" s="53"/>
      <c r="N49" s="53"/>
      <c r="O49" s="53"/>
    </row>
    <row r="50" spans="2:15" ht="14.45" customHeight="1">
      <c r="B50" s="53"/>
      <c r="C50" s="53"/>
      <c r="D50" s="53"/>
      <c r="E50" s="53"/>
      <c r="F50" s="53"/>
      <c r="G50" s="53"/>
      <c r="H50" s="53"/>
      <c r="I50" s="53"/>
      <c r="J50" s="53"/>
      <c r="K50" s="53"/>
      <c r="L50" s="53"/>
      <c r="M50" s="53"/>
      <c r="N50" s="53"/>
      <c r="O50" s="53"/>
    </row>
    <row r="51" spans="2:15" ht="14.45" customHeight="1">
      <c r="B51" s="53"/>
      <c r="C51" s="53"/>
      <c r="D51" s="53"/>
      <c r="E51" s="53"/>
      <c r="F51" s="53"/>
      <c r="G51" s="53"/>
      <c r="H51" s="53"/>
      <c r="I51" s="53"/>
      <c r="J51" s="53"/>
      <c r="K51" s="53"/>
      <c r="L51" s="53"/>
      <c r="M51" s="53"/>
      <c r="N51" s="53"/>
      <c r="O51" s="53"/>
    </row>
    <row r="52" spans="2:15" ht="93" customHeight="1">
      <c r="B52" s="53"/>
      <c r="C52" s="53"/>
      <c r="D52" s="53"/>
      <c r="E52" s="53"/>
      <c r="F52" s="53"/>
      <c r="G52" s="53"/>
      <c r="H52" s="53"/>
      <c r="I52" s="53"/>
      <c r="J52" s="53"/>
      <c r="K52" s="53"/>
      <c r="L52" s="53"/>
      <c r="M52" s="53"/>
      <c r="N52" s="53"/>
      <c r="O52" s="53"/>
    </row>
    <row r="54" spans="2:15" ht="36.75" customHeight="1">
      <c r="B54" s="4" t="s">
        <v>2</v>
      </c>
    </row>
    <row r="55" spans="2:15" ht="14.45" customHeight="1">
      <c r="B55" s="54" t="s">
        <v>3</v>
      </c>
      <c r="C55" s="55"/>
      <c r="D55" s="55"/>
      <c r="E55" s="55"/>
      <c r="F55" s="55"/>
      <c r="G55" s="55"/>
      <c r="H55" s="55"/>
      <c r="I55" s="55"/>
      <c r="J55" s="55"/>
      <c r="K55" s="55"/>
      <c r="L55" s="55"/>
      <c r="M55" s="55"/>
      <c r="N55" s="55"/>
    </row>
    <row r="56" spans="2:15" ht="14.45" customHeight="1">
      <c r="B56" s="55"/>
      <c r="C56" s="55"/>
      <c r="D56" s="55"/>
      <c r="E56" s="55"/>
      <c r="F56" s="55"/>
      <c r="G56" s="55"/>
      <c r="H56" s="55"/>
      <c r="I56" s="55"/>
      <c r="J56" s="55"/>
      <c r="K56" s="55"/>
      <c r="L56" s="55"/>
      <c r="M56" s="55"/>
      <c r="N56" s="55"/>
    </row>
    <row r="57" spans="2:15" ht="14.45" customHeight="1">
      <c r="B57" s="55"/>
      <c r="C57" s="55"/>
      <c r="D57" s="55"/>
      <c r="E57" s="55"/>
      <c r="F57" s="55"/>
      <c r="G57" s="55"/>
      <c r="H57" s="55"/>
      <c r="I57" s="55"/>
      <c r="J57" s="55"/>
      <c r="K57" s="55"/>
      <c r="L57" s="55"/>
      <c r="M57" s="55"/>
      <c r="N57" s="55"/>
    </row>
    <row r="58" spans="2:15" ht="14.45" customHeight="1">
      <c r="B58" s="55"/>
      <c r="C58" s="55"/>
      <c r="D58" s="55"/>
      <c r="E58" s="55"/>
      <c r="F58" s="55"/>
      <c r="G58" s="55"/>
      <c r="H58" s="55"/>
      <c r="I58" s="55"/>
      <c r="J58" s="55"/>
      <c r="K58" s="55"/>
      <c r="L58" s="55"/>
      <c r="M58" s="55"/>
      <c r="N58" s="55"/>
    </row>
    <row r="59" spans="2:15" ht="14.45" customHeight="1">
      <c r="B59" s="55"/>
      <c r="C59" s="55"/>
      <c r="D59" s="55"/>
      <c r="E59" s="55"/>
      <c r="F59" s="55"/>
      <c r="G59" s="55"/>
      <c r="H59" s="55"/>
      <c r="I59" s="55"/>
      <c r="J59" s="55"/>
      <c r="K59" s="55"/>
      <c r="L59" s="55"/>
      <c r="M59" s="55"/>
      <c r="N59" s="55"/>
    </row>
    <row r="60" spans="2:15" ht="14.45" customHeight="1">
      <c r="B60" s="55"/>
      <c r="C60" s="55"/>
      <c r="D60" s="55"/>
      <c r="E60" s="55"/>
      <c r="F60" s="55"/>
      <c r="G60" s="55"/>
      <c r="H60" s="55"/>
      <c r="I60" s="55"/>
      <c r="J60" s="55"/>
      <c r="K60" s="55"/>
      <c r="L60" s="55"/>
      <c r="M60" s="55"/>
      <c r="N60" s="55"/>
    </row>
    <row r="61" spans="2:15" ht="14.45" customHeight="1">
      <c r="B61" s="55"/>
      <c r="C61" s="55"/>
      <c r="D61" s="55"/>
      <c r="E61" s="55"/>
      <c r="F61" s="55"/>
      <c r="G61" s="55"/>
      <c r="H61" s="55"/>
      <c r="I61" s="55"/>
      <c r="J61" s="55"/>
      <c r="K61" s="55"/>
      <c r="L61" s="55"/>
      <c r="M61" s="55"/>
      <c r="N61" s="55"/>
    </row>
    <row r="62" spans="2:15" ht="14.45" customHeight="1">
      <c r="B62" s="55"/>
      <c r="C62" s="55"/>
      <c r="D62" s="55"/>
      <c r="E62" s="55"/>
      <c r="F62" s="55"/>
      <c r="G62" s="55"/>
      <c r="H62" s="55"/>
      <c r="I62" s="55"/>
      <c r="J62" s="55"/>
      <c r="K62" s="55"/>
      <c r="L62" s="55"/>
      <c r="M62" s="55"/>
      <c r="N62" s="55"/>
    </row>
    <row r="63" spans="2:15" ht="14.45" customHeight="1">
      <c r="B63" s="55"/>
      <c r="C63" s="55"/>
      <c r="D63" s="55"/>
      <c r="E63" s="55"/>
      <c r="F63" s="55"/>
      <c r="G63" s="55"/>
      <c r="H63" s="55"/>
      <c r="I63" s="55"/>
      <c r="J63" s="55"/>
      <c r="K63" s="55"/>
      <c r="L63" s="55"/>
      <c r="M63" s="55"/>
      <c r="N63" s="55"/>
    </row>
    <row r="64" spans="2:15" ht="54" customHeight="1">
      <c r="B64" s="55"/>
      <c r="C64" s="55"/>
      <c r="D64" s="55"/>
      <c r="E64" s="55"/>
      <c r="F64" s="55"/>
      <c r="G64" s="55"/>
      <c r="H64" s="55"/>
      <c r="I64" s="55"/>
      <c r="J64" s="55"/>
      <c r="K64" s="55"/>
      <c r="L64" s="55"/>
      <c r="M64" s="55"/>
      <c r="N64" s="55"/>
    </row>
    <row r="66" spans="2:15" ht="132.75" customHeight="1">
      <c r="B66" s="56" t="s">
        <v>4</v>
      </c>
      <c r="C66" s="57"/>
      <c r="D66" s="57"/>
      <c r="E66" s="57"/>
      <c r="F66" s="57"/>
      <c r="G66" s="57"/>
      <c r="H66" s="57"/>
      <c r="I66" s="57"/>
      <c r="J66" s="57"/>
      <c r="K66" s="57"/>
      <c r="L66" s="57"/>
      <c r="M66" s="57"/>
      <c r="N66" s="57"/>
      <c r="O66" s="57"/>
    </row>
  </sheetData>
  <mergeCells count="4">
    <mergeCell ref="B46:O46"/>
    <mergeCell ref="B47:O52"/>
    <mergeCell ref="B55:N64"/>
    <mergeCell ref="B66:O66"/>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0:R472"/>
  <sheetViews>
    <sheetView zoomScaleNormal="100" workbookViewId="0">
      <selection activeCell="C9" sqref="C9"/>
    </sheetView>
  </sheetViews>
  <sheetFormatPr baseColWidth="10" defaultColWidth="11.42578125" defaultRowHeight="15"/>
  <cols>
    <col min="1" max="1" width="11.42578125" style="1"/>
    <col min="2" max="2" width="39.7109375" style="1" customWidth="1"/>
    <col min="3" max="3" width="20.5703125" style="1" customWidth="1"/>
    <col min="4" max="4" width="11.42578125" style="1"/>
    <col min="5" max="5" width="25.85546875" style="1" customWidth="1"/>
    <col min="6" max="6" width="31.7109375" style="1" customWidth="1"/>
    <col min="7" max="7" width="40" style="1" customWidth="1"/>
    <col min="8" max="8" width="30.42578125" style="1" customWidth="1"/>
    <col min="9" max="9" width="18.7109375" style="1" customWidth="1"/>
    <col min="10" max="10" width="16.42578125" style="1" customWidth="1"/>
    <col min="11" max="11" width="17.28515625" style="1" customWidth="1"/>
    <col min="12" max="12" width="21.42578125" style="1" customWidth="1"/>
    <col min="13" max="13" width="39.28515625" style="1" customWidth="1"/>
    <col min="14" max="16384" width="11.42578125" style="1"/>
  </cols>
  <sheetData>
    <row r="10" spans="2:6" ht="26.25" customHeight="1"/>
    <row r="11" spans="2:6">
      <c r="B11" s="5" t="s">
        <v>5</v>
      </c>
    </row>
    <row r="12" spans="2:6" ht="28.5" customHeight="1">
      <c r="B12" s="89" t="s">
        <v>127</v>
      </c>
      <c r="C12" s="89"/>
      <c r="D12" s="89"/>
      <c r="E12" s="89"/>
      <c r="F12" s="89"/>
    </row>
    <row r="13" spans="2:6">
      <c r="B13" s="5" t="s">
        <v>6</v>
      </c>
    </row>
    <row r="14" spans="2:6">
      <c r="B14" s="5"/>
    </row>
    <row r="15" spans="2:6">
      <c r="B15" s="5"/>
    </row>
    <row r="16" spans="2:6">
      <c r="B16" s="5"/>
    </row>
    <row r="17" spans="2:2">
      <c r="B17" s="5"/>
    </row>
    <row r="18" spans="2:2">
      <c r="B18" s="5"/>
    </row>
    <row r="28" spans="2:2" ht="123" customHeight="1"/>
    <row r="29" spans="2:2" ht="21">
      <c r="B29" s="6" t="s">
        <v>343</v>
      </c>
    </row>
    <row r="30" spans="2:2" ht="21">
      <c r="B30" s="6" t="s">
        <v>129</v>
      </c>
    </row>
    <row r="32" spans="2:2" ht="15.75">
      <c r="B32" s="7" t="s">
        <v>7</v>
      </c>
    </row>
    <row r="34" spans="2:7">
      <c r="B34" s="8" t="s">
        <v>7</v>
      </c>
      <c r="C34" s="9" t="s">
        <v>8</v>
      </c>
      <c r="D34" s="9" t="s">
        <v>9</v>
      </c>
      <c r="F34" s="8" t="s">
        <v>7</v>
      </c>
      <c r="G34" s="9" t="s">
        <v>9</v>
      </c>
    </row>
    <row r="35" spans="2:7">
      <c r="B35" s="10" t="s">
        <v>10</v>
      </c>
      <c r="C35" s="40">
        <v>29</v>
      </c>
      <c r="D35" s="11">
        <f>C35/$C$37</f>
        <v>0.78378378378378377</v>
      </c>
      <c r="F35" s="10" t="s">
        <v>10</v>
      </c>
      <c r="G35" s="11">
        <f>D35</f>
        <v>0.78378378378378377</v>
      </c>
    </row>
    <row r="36" spans="2:7">
      <c r="B36" s="10" t="s">
        <v>11</v>
      </c>
      <c r="C36" s="40">
        <v>8</v>
      </c>
      <c r="D36" s="11">
        <f t="shared" ref="D36:D37" si="0">C36/$C$37</f>
        <v>0.21621621621621623</v>
      </c>
      <c r="F36" s="10" t="s">
        <v>11</v>
      </c>
      <c r="G36" s="11">
        <f>D36</f>
        <v>0.21621621621621623</v>
      </c>
    </row>
    <row r="37" spans="2:7">
      <c r="B37" s="10" t="s">
        <v>12</v>
      </c>
      <c r="C37" s="41">
        <f>SUM(C35:C36)</f>
        <v>37</v>
      </c>
      <c r="D37" s="11">
        <f t="shared" si="0"/>
        <v>1</v>
      </c>
      <c r="F37" s="10" t="s">
        <v>12</v>
      </c>
      <c r="G37" s="11">
        <f>D37</f>
        <v>1</v>
      </c>
    </row>
    <row r="57" spans="2:7" ht="15.75">
      <c r="B57" s="7" t="s">
        <v>13</v>
      </c>
    </row>
    <row r="59" spans="2:7">
      <c r="B59" s="8" t="s">
        <v>13</v>
      </c>
      <c r="C59" s="9" t="s">
        <v>8</v>
      </c>
      <c r="D59" s="9" t="s">
        <v>9</v>
      </c>
      <c r="F59" s="8" t="s">
        <v>13</v>
      </c>
      <c r="G59" s="9" t="s">
        <v>9</v>
      </c>
    </row>
    <row r="60" spans="2:7">
      <c r="B60" s="10" t="s">
        <v>14</v>
      </c>
      <c r="C60" s="40">
        <v>23</v>
      </c>
      <c r="D60" s="11">
        <f>C60/$C$37</f>
        <v>0.6216216216216216</v>
      </c>
      <c r="F60" s="10" t="s">
        <v>14</v>
      </c>
      <c r="G60" s="11">
        <f>D60</f>
        <v>0.6216216216216216</v>
      </c>
    </row>
    <row r="61" spans="2:7">
      <c r="B61" s="10" t="s">
        <v>15</v>
      </c>
      <c r="C61" s="40">
        <v>13</v>
      </c>
      <c r="D61" s="11">
        <f t="shared" ref="D61:D63" si="1">C61/$C$37</f>
        <v>0.35135135135135137</v>
      </c>
      <c r="F61" s="10" t="s">
        <v>15</v>
      </c>
      <c r="G61" s="11">
        <f>D61</f>
        <v>0.35135135135135137</v>
      </c>
    </row>
    <row r="62" spans="2:7">
      <c r="B62" s="10" t="s">
        <v>16</v>
      </c>
      <c r="C62" s="40">
        <v>1</v>
      </c>
      <c r="D62" s="11">
        <f t="shared" si="1"/>
        <v>2.7027027027027029E-2</v>
      </c>
      <c r="F62" s="10" t="s">
        <v>17</v>
      </c>
      <c r="G62" s="11">
        <f>D62</f>
        <v>2.7027027027027029E-2</v>
      </c>
    </row>
    <row r="63" spans="2:7">
      <c r="B63" s="10" t="s">
        <v>12</v>
      </c>
      <c r="C63" s="41">
        <f>SUM(C60:C62)</f>
        <v>37</v>
      </c>
      <c r="D63" s="11">
        <f t="shared" si="1"/>
        <v>1</v>
      </c>
      <c r="F63" s="10" t="s">
        <v>12</v>
      </c>
      <c r="G63" s="11">
        <f>D63</f>
        <v>1</v>
      </c>
    </row>
    <row r="83" spans="2:7" ht="15.75">
      <c r="B83" s="7" t="s">
        <v>18</v>
      </c>
    </row>
    <row r="85" spans="2:7">
      <c r="B85" s="8" t="s">
        <v>19</v>
      </c>
      <c r="C85" s="9" t="s">
        <v>8</v>
      </c>
      <c r="D85" s="9" t="s">
        <v>9</v>
      </c>
      <c r="F85" s="8" t="s">
        <v>19</v>
      </c>
      <c r="G85" s="9" t="s">
        <v>9</v>
      </c>
    </row>
    <row r="86" spans="2:7">
      <c r="B86" s="42">
        <v>0</v>
      </c>
      <c r="C86" s="40">
        <v>19</v>
      </c>
      <c r="D86" s="11">
        <f>C86/$C$37</f>
        <v>0.51351351351351349</v>
      </c>
      <c r="F86" s="42">
        <v>0</v>
      </c>
      <c r="G86" s="11">
        <f>D86</f>
        <v>0.51351351351351349</v>
      </c>
    </row>
    <row r="87" spans="2:7">
      <c r="B87" s="42">
        <v>1</v>
      </c>
      <c r="C87" s="40">
        <v>9</v>
      </c>
      <c r="D87" s="11">
        <f t="shared" ref="D87:D90" si="2">C87/$C$37</f>
        <v>0.24324324324324326</v>
      </c>
      <c r="F87" s="42">
        <v>1</v>
      </c>
      <c r="G87" s="11">
        <f>D87</f>
        <v>0.24324324324324326</v>
      </c>
    </row>
    <row r="88" spans="2:7">
      <c r="B88" s="42">
        <v>2</v>
      </c>
      <c r="C88" s="40">
        <v>4</v>
      </c>
      <c r="D88" s="11">
        <f t="shared" si="2"/>
        <v>0.10810810810810811</v>
      </c>
      <c r="F88" s="42">
        <v>2</v>
      </c>
      <c r="G88" s="11">
        <f>D88</f>
        <v>0.10810810810810811</v>
      </c>
    </row>
    <row r="89" spans="2:7">
      <c r="B89" s="30" t="s">
        <v>20</v>
      </c>
      <c r="C89" s="40">
        <v>5</v>
      </c>
      <c r="D89" s="11">
        <f t="shared" si="2"/>
        <v>0.13513513513513514</v>
      </c>
      <c r="F89" s="30" t="s">
        <v>20</v>
      </c>
      <c r="G89" s="11">
        <f>D89</f>
        <v>0.13513513513513514</v>
      </c>
    </row>
    <row r="90" spans="2:7">
      <c r="B90" s="42" t="s">
        <v>12</v>
      </c>
      <c r="C90" s="41">
        <f>SUM(C86:C89)</f>
        <v>37</v>
      </c>
      <c r="D90" s="11">
        <f t="shared" si="2"/>
        <v>1</v>
      </c>
      <c r="F90" s="10" t="s">
        <v>12</v>
      </c>
      <c r="G90" s="11">
        <f>D90</f>
        <v>1</v>
      </c>
    </row>
    <row r="110" spans="2:2" ht="15.75">
      <c r="B110" s="7" t="s">
        <v>21</v>
      </c>
    </row>
    <row r="111" spans="2:2" ht="15.75">
      <c r="B111" s="7"/>
    </row>
    <row r="113" spans="2:12" ht="84" customHeight="1">
      <c r="B113" s="90" t="s">
        <v>22</v>
      </c>
      <c r="C113" s="90"/>
      <c r="D113" s="90"/>
      <c r="E113" s="91" t="s">
        <v>8</v>
      </c>
      <c r="F113" s="91"/>
      <c r="H113" s="90" t="s">
        <v>23</v>
      </c>
      <c r="I113" s="90"/>
      <c r="J113" s="90"/>
      <c r="K113" s="91" t="s">
        <v>8</v>
      </c>
      <c r="L113" s="91"/>
    </row>
    <row r="114" spans="2:12">
      <c r="B114" s="69" t="s">
        <v>24</v>
      </c>
      <c r="C114" s="69"/>
      <c r="D114" s="69"/>
      <c r="E114" s="86">
        <v>32</v>
      </c>
      <c r="F114" s="86"/>
      <c r="H114" s="80" t="s">
        <v>25</v>
      </c>
      <c r="I114" s="80"/>
      <c r="J114" s="80"/>
      <c r="K114" s="87">
        <v>25</v>
      </c>
      <c r="L114" s="88"/>
    </row>
    <row r="115" spans="2:12">
      <c r="B115" s="69" t="s">
        <v>26</v>
      </c>
      <c r="C115" s="69"/>
      <c r="D115" s="69"/>
      <c r="E115" s="86">
        <v>0</v>
      </c>
      <c r="F115" s="86"/>
      <c r="H115" s="80" t="s">
        <v>27</v>
      </c>
      <c r="I115" s="80"/>
      <c r="J115" s="80"/>
      <c r="K115" s="87">
        <v>2</v>
      </c>
      <c r="L115" s="88"/>
    </row>
    <row r="116" spans="2:12">
      <c r="B116" s="69" t="s">
        <v>28</v>
      </c>
      <c r="C116" s="69"/>
      <c r="D116" s="69"/>
      <c r="E116" s="86">
        <v>4</v>
      </c>
      <c r="F116" s="86"/>
      <c r="H116" s="80" t="s">
        <v>29</v>
      </c>
      <c r="I116" s="80"/>
      <c r="J116" s="80"/>
      <c r="K116" s="87">
        <v>10</v>
      </c>
      <c r="L116" s="88"/>
    </row>
    <row r="117" spans="2:12">
      <c r="B117" s="69" t="s">
        <v>30</v>
      </c>
      <c r="C117" s="69"/>
      <c r="D117" s="69"/>
      <c r="E117" s="86">
        <v>1</v>
      </c>
      <c r="F117" s="86"/>
      <c r="H117" s="14"/>
      <c r="I117" s="14"/>
      <c r="J117" s="14"/>
      <c r="K117" s="15"/>
      <c r="L117" s="15"/>
    </row>
    <row r="118" spans="2:12">
      <c r="B118" s="69" t="s">
        <v>31</v>
      </c>
      <c r="C118" s="69"/>
      <c r="D118" s="69"/>
      <c r="E118" s="86">
        <v>0</v>
      </c>
      <c r="F118" s="86"/>
      <c r="H118" s="14"/>
      <c r="I118" s="14"/>
      <c r="J118" s="14"/>
      <c r="K118" s="15"/>
      <c r="L118" s="15"/>
    </row>
    <row r="119" spans="2:12">
      <c r="B119" s="69" t="s">
        <v>32</v>
      </c>
      <c r="C119" s="69"/>
      <c r="D119" s="69"/>
      <c r="E119" s="86">
        <v>0</v>
      </c>
      <c r="F119" s="86"/>
      <c r="H119" s="14"/>
      <c r="I119" s="14"/>
      <c r="J119" s="14"/>
      <c r="K119" s="15"/>
      <c r="L119" s="15"/>
    </row>
    <row r="120" spans="2:12">
      <c r="B120" s="16"/>
      <c r="C120" s="16"/>
      <c r="D120" s="16"/>
      <c r="E120" s="15"/>
      <c r="F120" s="15"/>
      <c r="H120" s="14"/>
      <c r="I120" s="14"/>
      <c r="J120" s="14"/>
      <c r="K120" s="15"/>
      <c r="L120" s="15"/>
    </row>
    <row r="122" spans="2:12">
      <c r="B122" s="83" t="s">
        <v>33</v>
      </c>
      <c r="C122" s="83"/>
      <c r="D122" s="83"/>
      <c r="E122" s="83" t="s">
        <v>9</v>
      </c>
      <c r="F122" s="83"/>
      <c r="H122" s="83" t="s">
        <v>34</v>
      </c>
      <c r="I122" s="83"/>
      <c r="J122" s="83"/>
      <c r="K122" s="84" t="s">
        <v>9</v>
      </c>
      <c r="L122" s="85"/>
    </row>
    <row r="123" spans="2:12">
      <c r="B123" s="69" t="s">
        <v>24</v>
      </c>
      <c r="C123" s="69"/>
      <c r="D123" s="69"/>
      <c r="E123" s="58">
        <f>E114/$C$37</f>
        <v>0.86486486486486491</v>
      </c>
      <c r="F123" s="58"/>
      <c r="H123" s="69" t="s">
        <v>35</v>
      </c>
      <c r="I123" s="69"/>
      <c r="J123" s="69"/>
      <c r="K123" s="81">
        <f>K114/$C$37</f>
        <v>0.67567567567567566</v>
      </c>
      <c r="L123" s="82"/>
    </row>
    <row r="124" spans="2:12">
      <c r="B124" s="69" t="s">
        <v>26</v>
      </c>
      <c r="C124" s="69"/>
      <c r="D124" s="69"/>
      <c r="E124" s="58">
        <f t="shared" ref="E124:E128" si="3">E115/$C$37</f>
        <v>0</v>
      </c>
      <c r="F124" s="58"/>
      <c r="H124" s="80" t="s">
        <v>36</v>
      </c>
      <c r="I124" s="80"/>
      <c r="J124" s="80"/>
      <c r="K124" s="81">
        <f t="shared" ref="K124:K125" si="4">K115/$C$37</f>
        <v>5.4054054054054057E-2</v>
      </c>
      <c r="L124" s="82"/>
    </row>
    <row r="125" spans="2:12">
      <c r="B125" s="69" t="s">
        <v>28</v>
      </c>
      <c r="C125" s="69"/>
      <c r="D125" s="69"/>
      <c r="E125" s="58">
        <f t="shared" si="3"/>
        <v>0.10810810810810811</v>
      </c>
      <c r="F125" s="58"/>
      <c r="H125" s="80" t="s">
        <v>29</v>
      </c>
      <c r="I125" s="80"/>
      <c r="J125" s="80"/>
      <c r="K125" s="81">
        <f t="shared" si="4"/>
        <v>0.27027027027027029</v>
      </c>
      <c r="L125" s="82"/>
    </row>
    <row r="126" spans="2:12">
      <c r="B126" s="69" t="s">
        <v>30</v>
      </c>
      <c r="C126" s="69"/>
      <c r="D126" s="69"/>
      <c r="E126" s="58">
        <f t="shared" si="3"/>
        <v>2.7027027027027029E-2</v>
      </c>
      <c r="F126" s="58"/>
    </row>
    <row r="127" spans="2:12">
      <c r="B127" s="69" t="s">
        <v>31</v>
      </c>
      <c r="C127" s="69"/>
      <c r="D127" s="69"/>
      <c r="E127" s="58">
        <f t="shared" si="3"/>
        <v>0</v>
      </c>
      <c r="F127" s="58"/>
    </row>
    <row r="128" spans="2:12">
      <c r="B128" s="69" t="s">
        <v>32</v>
      </c>
      <c r="C128" s="69"/>
      <c r="D128" s="69"/>
      <c r="E128" s="58">
        <f t="shared" si="3"/>
        <v>0</v>
      </c>
      <c r="F128" s="58"/>
    </row>
    <row r="150" spans="2:18" ht="15.75">
      <c r="B150" s="7" t="s">
        <v>37</v>
      </c>
    </row>
    <row r="152" spans="2:18" ht="60">
      <c r="B152" s="45" t="s">
        <v>38</v>
      </c>
      <c r="C152" s="45" t="s">
        <v>39</v>
      </c>
      <c r="D152" s="45" t="s">
        <v>40</v>
      </c>
      <c r="E152" s="45" t="s">
        <v>41</v>
      </c>
      <c r="F152" s="13" t="s">
        <v>42</v>
      </c>
      <c r="G152" s="13" t="s">
        <v>43</v>
      </c>
      <c r="H152" s="13" t="s">
        <v>44</v>
      </c>
      <c r="I152" s="13" t="s">
        <v>45</v>
      </c>
      <c r="J152" s="13" t="s">
        <v>46</v>
      </c>
      <c r="K152" s="13" t="s">
        <v>47</v>
      </c>
      <c r="L152" s="13" t="s">
        <v>48</v>
      </c>
      <c r="M152" s="13" t="s">
        <v>49</v>
      </c>
      <c r="N152" s="13" t="s">
        <v>50</v>
      </c>
      <c r="O152" s="13" t="s">
        <v>51</v>
      </c>
      <c r="P152" s="13" t="s">
        <v>52</v>
      </c>
      <c r="Q152" s="13" t="s">
        <v>53</v>
      </c>
      <c r="R152" s="13" t="s">
        <v>54</v>
      </c>
    </row>
    <row r="153" spans="2:18">
      <c r="B153" s="17" t="s">
        <v>130</v>
      </c>
      <c r="C153" s="17" t="s">
        <v>131</v>
      </c>
      <c r="D153" s="17">
        <v>3137123</v>
      </c>
      <c r="E153" s="17" t="s">
        <v>132</v>
      </c>
      <c r="F153" s="17" t="s">
        <v>133</v>
      </c>
      <c r="G153" s="17" t="s">
        <v>56</v>
      </c>
      <c r="H153" s="17" t="s">
        <v>134</v>
      </c>
      <c r="I153" s="17" t="s">
        <v>135</v>
      </c>
      <c r="J153" s="17" t="s">
        <v>35</v>
      </c>
      <c r="K153" s="17" t="s">
        <v>124</v>
      </c>
      <c r="L153" s="17" t="s">
        <v>136</v>
      </c>
      <c r="M153" s="17" t="s">
        <v>137</v>
      </c>
      <c r="N153" s="17" t="s">
        <v>138</v>
      </c>
      <c r="O153" s="17" t="s">
        <v>139</v>
      </c>
      <c r="P153" s="17" t="s">
        <v>140</v>
      </c>
      <c r="Q153" s="17" t="s">
        <v>141</v>
      </c>
      <c r="R153" s="17" t="s">
        <v>142</v>
      </c>
    </row>
    <row r="154" spans="2:18">
      <c r="B154" s="17" t="s">
        <v>143</v>
      </c>
      <c r="C154" s="17" t="s">
        <v>143</v>
      </c>
      <c r="D154" s="17" t="s">
        <v>143</v>
      </c>
      <c r="E154" s="17" t="s">
        <v>143</v>
      </c>
      <c r="F154" s="17" t="s">
        <v>143</v>
      </c>
      <c r="G154" s="17" t="s">
        <v>143</v>
      </c>
      <c r="H154" s="17" t="s">
        <v>144</v>
      </c>
      <c r="I154" s="17" t="s">
        <v>143</v>
      </c>
      <c r="J154" s="17" t="s">
        <v>143</v>
      </c>
      <c r="K154" s="17" t="s">
        <v>143</v>
      </c>
      <c r="L154" s="17" t="s">
        <v>143</v>
      </c>
      <c r="M154" s="17" t="s">
        <v>143</v>
      </c>
      <c r="N154" s="17" t="s">
        <v>143</v>
      </c>
      <c r="O154" s="17" t="s">
        <v>143</v>
      </c>
      <c r="P154" s="17" t="s">
        <v>143</v>
      </c>
      <c r="Q154" s="17" t="s">
        <v>143</v>
      </c>
      <c r="R154" s="17" t="s">
        <v>143</v>
      </c>
    </row>
    <row r="155" spans="2:18">
      <c r="B155" s="17" t="s">
        <v>145</v>
      </c>
      <c r="C155" s="17" t="s">
        <v>146</v>
      </c>
      <c r="D155" s="17">
        <v>3213756</v>
      </c>
      <c r="E155" s="17" t="s">
        <v>147</v>
      </c>
      <c r="F155" s="17" t="s">
        <v>148</v>
      </c>
      <c r="G155" s="17" t="s">
        <v>56</v>
      </c>
      <c r="H155" s="17" t="s">
        <v>134</v>
      </c>
      <c r="I155" s="17" t="s">
        <v>135</v>
      </c>
      <c r="J155" s="17" t="s">
        <v>35</v>
      </c>
      <c r="K155" s="17" t="s">
        <v>124</v>
      </c>
      <c r="L155" s="17" t="s">
        <v>149</v>
      </c>
      <c r="M155" s="17" t="s">
        <v>150</v>
      </c>
      <c r="N155" s="17" t="s">
        <v>151</v>
      </c>
      <c r="O155" s="17" t="s">
        <v>152</v>
      </c>
      <c r="P155" s="17" t="s">
        <v>153</v>
      </c>
      <c r="Q155" s="17" t="s">
        <v>154</v>
      </c>
      <c r="R155" s="17" t="s">
        <v>155</v>
      </c>
    </row>
    <row r="156" spans="2:18">
      <c r="B156" s="17" t="s">
        <v>143</v>
      </c>
      <c r="C156" s="17" t="s">
        <v>143</v>
      </c>
      <c r="D156" s="17" t="s">
        <v>143</v>
      </c>
      <c r="E156" s="17" t="s">
        <v>143</v>
      </c>
      <c r="F156" s="17" t="s">
        <v>143</v>
      </c>
      <c r="G156" s="17" t="s">
        <v>143</v>
      </c>
      <c r="H156" s="17" t="s">
        <v>144</v>
      </c>
      <c r="I156" s="17" t="s">
        <v>143</v>
      </c>
      <c r="J156" s="17" t="s">
        <v>143</v>
      </c>
      <c r="K156" s="17" t="s">
        <v>143</v>
      </c>
      <c r="L156" s="17" t="s">
        <v>143</v>
      </c>
      <c r="M156" s="17" t="s">
        <v>143</v>
      </c>
      <c r="N156" s="17" t="s">
        <v>143</v>
      </c>
      <c r="O156" s="17" t="s">
        <v>143</v>
      </c>
      <c r="P156" s="17" t="s">
        <v>143</v>
      </c>
      <c r="Q156" s="17" t="s">
        <v>143</v>
      </c>
      <c r="R156" s="17" t="s">
        <v>143</v>
      </c>
    </row>
    <row r="157" spans="2:18">
      <c r="B157" s="17" t="s">
        <v>156</v>
      </c>
      <c r="C157" s="17" t="s">
        <v>157</v>
      </c>
      <c r="D157" s="17">
        <v>3248100</v>
      </c>
      <c r="E157" s="17" t="s">
        <v>158</v>
      </c>
      <c r="F157" s="17" t="s">
        <v>148</v>
      </c>
      <c r="G157" s="17" t="s">
        <v>56</v>
      </c>
      <c r="H157" s="17" t="s">
        <v>134</v>
      </c>
      <c r="I157" s="17" t="s">
        <v>135</v>
      </c>
      <c r="J157" s="17" t="s">
        <v>35</v>
      </c>
      <c r="K157" s="17" t="s">
        <v>124</v>
      </c>
      <c r="L157" s="17" t="s">
        <v>159</v>
      </c>
      <c r="M157" s="17" t="s">
        <v>160</v>
      </c>
      <c r="N157" s="17" t="s">
        <v>161</v>
      </c>
      <c r="O157" s="17" t="s">
        <v>162</v>
      </c>
      <c r="P157" s="17" t="s">
        <v>140</v>
      </c>
      <c r="Q157" s="17" t="s">
        <v>141</v>
      </c>
      <c r="R157" s="17" t="s">
        <v>142</v>
      </c>
    </row>
    <row r="158" spans="2:18">
      <c r="B158" s="17" t="s">
        <v>143</v>
      </c>
      <c r="C158" s="17" t="s">
        <v>143</v>
      </c>
      <c r="D158" s="17" t="s">
        <v>143</v>
      </c>
      <c r="E158" s="17" t="s">
        <v>143</v>
      </c>
      <c r="F158" s="17" t="s">
        <v>143</v>
      </c>
      <c r="G158" s="17" t="s">
        <v>143</v>
      </c>
      <c r="H158" s="17" t="s">
        <v>163</v>
      </c>
      <c r="I158" s="17" t="s">
        <v>143</v>
      </c>
      <c r="J158" s="17" t="s">
        <v>143</v>
      </c>
      <c r="K158" s="17" t="s">
        <v>143</v>
      </c>
      <c r="L158" s="17" t="s">
        <v>143</v>
      </c>
      <c r="M158" s="17" t="s">
        <v>143</v>
      </c>
      <c r="N158" s="17" t="s">
        <v>143</v>
      </c>
      <c r="O158" s="17" t="s">
        <v>143</v>
      </c>
      <c r="P158" s="17" t="s">
        <v>143</v>
      </c>
      <c r="Q158" s="17" t="s">
        <v>143</v>
      </c>
      <c r="R158" s="17" t="s">
        <v>143</v>
      </c>
    </row>
    <row r="159" spans="2:18">
      <c r="B159" s="17" t="s">
        <v>164</v>
      </c>
      <c r="C159" s="17" t="s">
        <v>165</v>
      </c>
      <c r="D159" s="17">
        <v>3203023</v>
      </c>
      <c r="E159" s="17" t="s">
        <v>166</v>
      </c>
      <c r="F159" s="17" t="s">
        <v>148</v>
      </c>
      <c r="G159" s="17" t="s">
        <v>56</v>
      </c>
      <c r="H159" s="17" t="s">
        <v>134</v>
      </c>
      <c r="I159" s="17" t="s">
        <v>167</v>
      </c>
      <c r="J159" s="17" t="s">
        <v>35</v>
      </c>
      <c r="K159" s="17" t="s">
        <v>124</v>
      </c>
      <c r="L159" s="17" t="s">
        <v>149</v>
      </c>
      <c r="M159" s="17" t="s">
        <v>168</v>
      </c>
      <c r="N159" s="17" t="s">
        <v>169</v>
      </c>
      <c r="O159" s="17" t="s">
        <v>170</v>
      </c>
      <c r="P159" s="17" t="s">
        <v>171</v>
      </c>
      <c r="Q159" s="17" t="s">
        <v>172</v>
      </c>
      <c r="R159" s="17" t="s">
        <v>173</v>
      </c>
    </row>
    <row r="160" spans="2:18">
      <c r="B160" s="17" t="s">
        <v>174</v>
      </c>
      <c r="C160" s="17" t="s">
        <v>175</v>
      </c>
      <c r="D160" s="17">
        <v>3136500</v>
      </c>
      <c r="E160" s="17" t="s">
        <v>176</v>
      </c>
      <c r="F160" s="17" t="s">
        <v>177</v>
      </c>
      <c r="G160" s="17" t="s">
        <v>178</v>
      </c>
      <c r="H160" s="17" t="s">
        <v>179</v>
      </c>
      <c r="I160" s="17" t="s">
        <v>135</v>
      </c>
      <c r="J160" s="17" t="s">
        <v>35</v>
      </c>
      <c r="K160" s="17" t="s">
        <v>180</v>
      </c>
      <c r="L160" s="17" t="s">
        <v>181</v>
      </c>
      <c r="M160" s="17" t="s">
        <v>182</v>
      </c>
      <c r="N160" s="17" t="s">
        <v>183</v>
      </c>
      <c r="O160" s="17" t="s">
        <v>184</v>
      </c>
      <c r="P160" s="17" t="s">
        <v>185</v>
      </c>
      <c r="Q160" s="17" t="s">
        <v>141</v>
      </c>
      <c r="R160" s="17" t="s">
        <v>142</v>
      </c>
    </row>
    <row r="161" spans="2:18">
      <c r="B161" s="17" t="s">
        <v>130</v>
      </c>
      <c r="C161" s="17" t="s">
        <v>186</v>
      </c>
      <c r="D161" s="17" t="s">
        <v>187</v>
      </c>
      <c r="E161" s="17" t="s">
        <v>188</v>
      </c>
      <c r="F161" s="17" t="s">
        <v>189</v>
      </c>
      <c r="G161" s="17" t="s">
        <v>56</v>
      </c>
      <c r="H161" s="17" t="s">
        <v>134</v>
      </c>
      <c r="I161" s="17" t="s">
        <v>190</v>
      </c>
      <c r="J161" s="17" t="s">
        <v>35</v>
      </c>
      <c r="K161" s="17" t="s">
        <v>124</v>
      </c>
      <c r="L161" s="17" t="s">
        <v>191</v>
      </c>
      <c r="M161" s="17" t="s">
        <v>192</v>
      </c>
      <c r="N161" s="17" t="s">
        <v>193</v>
      </c>
      <c r="O161" s="17" t="s">
        <v>194</v>
      </c>
      <c r="P161" s="17" t="s">
        <v>153</v>
      </c>
      <c r="Q161" s="17" t="s">
        <v>154</v>
      </c>
      <c r="R161" s="17" t="s">
        <v>155</v>
      </c>
    </row>
    <row r="162" spans="2:18">
      <c r="B162" s="17" t="s">
        <v>143</v>
      </c>
      <c r="C162" s="17" t="s">
        <v>143</v>
      </c>
      <c r="D162" s="17" t="s">
        <v>143</v>
      </c>
      <c r="E162" s="17" t="s">
        <v>143</v>
      </c>
      <c r="F162" s="17" t="s">
        <v>143</v>
      </c>
      <c r="G162" s="17" t="s">
        <v>143</v>
      </c>
      <c r="H162" s="17" t="s">
        <v>143</v>
      </c>
      <c r="I162" s="17" t="s">
        <v>143</v>
      </c>
      <c r="J162" s="17" t="s">
        <v>143</v>
      </c>
      <c r="K162" s="17" t="s">
        <v>143</v>
      </c>
      <c r="L162" s="17" t="s">
        <v>143</v>
      </c>
      <c r="M162" s="17" t="s">
        <v>143</v>
      </c>
      <c r="N162" s="17" t="s">
        <v>143</v>
      </c>
      <c r="O162" s="17" t="s">
        <v>143</v>
      </c>
      <c r="P162" s="17" t="s">
        <v>143</v>
      </c>
      <c r="Q162" s="17" t="s">
        <v>143</v>
      </c>
      <c r="R162" s="17" t="s">
        <v>143</v>
      </c>
    </row>
    <row r="163" spans="2:18">
      <c r="B163" s="17" t="s">
        <v>143</v>
      </c>
      <c r="C163" s="17" t="s">
        <v>143</v>
      </c>
      <c r="D163" s="17" t="s">
        <v>143</v>
      </c>
      <c r="E163" s="17" t="s">
        <v>143</v>
      </c>
      <c r="F163" s="17" t="s">
        <v>143</v>
      </c>
      <c r="G163" s="17" t="s">
        <v>143</v>
      </c>
      <c r="H163" s="17" t="s">
        <v>163</v>
      </c>
      <c r="I163" s="17" t="s">
        <v>143</v>
      </c>
      <c r="J163" s="17" t="s">
        <v>143</v>
      </c>
      <c r="K163" s="17" t="s">
        <v>143</v>
      </c>
      <c r="L163" s="17" t="s">
        <v>143</v>
      </c>
      <c r="M163" s="17" t="s">
        <v>143</v>
      </c>
      <c r="N163" s="17" t="s">
        <v>143</v>
      </c>
      <c r="O163" s="17" t="s">
        <v>143</v>
      </c>
      <c r="P163" s="17" t="s">
        <v>143</v>
      </c>
      <c r="Q163" s="17" t="s">
        <v>143</v>
      </c>
      <c r="R163" s="17" t="s">
        <v>143</v>
      </c>
    </row>
    <row r="164" spans="2:18">
      <c r="B164" s="17" t="s">
        <v>195</v>
      </c>
      <c r="C164" s="17" t="s">
        <v>196</v>
      </c>
      <c r="D164" s="17">
        <v>3137147</v>
      </c>
      <c r="E164" s="17" t="s">
        <v>197</v>
      </c>
      <c r="F164" s="17" t="s">
        <v>189</v>
      </c>
      <c r="G164" s="17" t="s">
        <v>56</v>
      </c>
      <c r="H164" s="17" t="s">
        <v>134</v>
      </c>
      <c r="I164" s="17" t="s">
        <v>190</v>
      </c>
      <c r="J164" s="17" t="s">
        <v>35</v>
      </c>
      <c r="K164" s="17" t="s">
        <v>124</v>
      </c>
      <c r="L164" s="17" t="s">
        <v>159</v>
      </c>
      <c r="M164" s="17" t="s">
        <v>198</v>
      </c>
      <c r="N164" s="17" t="s">
        <v>199</v>
      </c>
      <c r="O164" s="17" t="s">
        <v>139</v>
      </c>
      <c r="P164" s="17" t="s">
        <v>140</v>
      </c>
      <c r="Q164" s="17" t="s">
        <v>141</v>
      </c>
      <c r="R164" s="17" t="s">
        <v>142</v>
      </c>
    </row>
    <row r="165" spans="2:18">
      <c r="B165" s="17" t="s">
        <v>200</v>
      </c>
      <c r="C165" s="17" t="s">
        <v>201</v>
      </c>
      <c r="D165" s="17">
        <v>3137300</v>
      </c>
      <c r="E165" s="17" t="s">
        <v>202</v>
      </c>
      <c r="F165" s="17" t="s">
        <v>148</v>
      </c>
      <c r="G165" s="17" t="s">
        <v>56</v>
      </c>
      <c r="H165" s="17" t="s">
        <v>134</v>
      </c>
      <c r="I165" s="17" t="s">
        <v>190</v>
      </c>
      <c r="J165" s="17" t="s">
        <v>35</v>
      </c>
      <c r="K165" s="17" t="s">
        <v>124</v>
      </c>
      <c r="L165" s="17" t="s">
        <v>159</v>
      </c>
      <c r="M165" s="17" t="s">
        <v>203</v>
      </c>
      <c r="N165" s="17" t="s">
        <v>161</v>
      </c>
      <c r="O165" s="17" t="s">
        <v>204</v>
      </c>
      <c r="P165" s="17" t="s">
        <v>140</v>
      </c>
      <c r="Q165" s="17" t="s">
        <v>141</v>
      </c>
      <c r="R165" s="17" t="s">
        <v>142</v>
      </c>
    </row>
    <row r="166" spans="2:18">
      <c r="B166" s="17" t="s">
        <v>200</v>
      </c>
      <c r="C166" s="17" t="s">
        <v>205</v>
      </c>
      <c r="D166" s="17" t="s">
        <v>206</v>
      </c>
      <c r="E166" s="17" t="s">
        <v>188</v>
      </c>
      <c r="F166" s="17" t="s">
        <v>189</v>
      </c>
      <c r="G166" s="17" t="s">
        <v>56</v>
      </c>
      <c r="H166" s="17" t="s">
        <v>134</v>
      </c>
      <c r="I166" s="17" t="s">
        <v>190</v>
      </c>
      <c r="J166" s="17" t="s">
        <v>35</v>
      </c>
      <c r="K166" s="17" t="s">
        <v>124</v>
      </c>
      <c r="L166" s="17" t="s">
        <v>159</v>
      </c>
      <c r="M166" s="17" t="s">
        <v>161</v>
      </c>
      <c r="N166" s="17" t="s">
        <v>207</v>
      </c>
      <c r="O166" s="17" t="s">
        <v>208</v>
      </c>
      <c r="P166" s="17" t="s">
        <v>140</v>
      </c>
      <c r="Q166" s="17" t="s">
        <v>141</v>
      </c>
      <c r="R166" s="17" t="s">
        <v>142</v>
      </c>
    </row>
    <row r="167" spans="2:18">
      <c r="B167" s="17" t="s">
        <v>209</v>
      </c>
      <c r="C167" s="17" t="s">
        <v>210</v>
      </c>
      <c r="D167" s="17" t="s">
        <v>211</v>
      </c>
      <c r="E167" s="17" t="s">
        <v>212</v>
      </c>
      <c r="F167" s="17" t="s">
        <v>148</v>
      </c>
      <c r="G167" s="17" t="s">
        <v>213</v>
      </c>
      <c r="H167" s="17" t="s">
        <v>134</v>
      </c>
      <c r="I167" s="17" t="s">
        <v>135</v>
      </c>
      <c r="J167" s="17" t="s">
        <v>35</v>
      </c>
      <c r="K167" s="17" t="s">
        <v>124</v>
      </c>
      <c r="L167" s="17" t="s">
        <v>181</v>
      </c>
      <c r="M167" s="17" t="s">
        <v>214</v>
      </c>
      <c r="N167" s="17" t="s">
        <v>215</v>
      </c>
      <c r="O167" s="17" t="s">
        <v>216</v>
      </c>
      <c r="P167" s="17" t="s">
        <v>140</v>
      </c>
      <c r="Q167" s="17" t="s">
        <v>217</v>
      </c>
      <c r="R167" s="17" t="s">
        <v>218</v>
      </c>
    </row>
    <row r="168" spans="2:18">
      <c r="B168" s="17" t="s">
        <v>219</v>
      </c>
      <c r="C168" s="17" t="s">
        <v>220</v>
      </c>
      <c r="D168" s="17">
        <v>3311485</v>
      </c>
      <c r="E168" s="17" t="s">
        <v>221</v>
      </c>
      <c r="F168" s="17" t="s">
        <v>148</v>
      </c>
      <c r="G168" s="17" t="s">
        <v>222</v>
      </c>
      <c r="H168" s="17" t="s">
        <v>134</v>
      </c>
      <c r="I168" s="17" t="s">
        <v>135</v>
      </c>
      <c r="J168" s="17" t="s">
        <v>35</v>
      </c>
      <c r="K168" s="17" t="s">
        <v>124</v>
      </c>
      <c r="L168" s="17" t="s">
        <v>159</v>
      </c>
      <c r="M168" s="17" t="s">
        <v>223</v>
      </c>
      <c r="N168" s="17" t="s">
        <v>224</v>
      </c>
      <c r="O168" s="17" t="s">
        <v>225</v>
      </c>
      <c r="P168" s="17" t="s">
        <v>140</v>
      </c>
      <c r="Q168" s="17" t="s">
        <v>141</v>
      </c>
      <c r="R168" s="17" t="s">
        <v>142</v>
      </c>
    </row>
    <row r="169" spans="2:18">
      <c r="B169" s="17" t="s">
        <v>226</v>
      </c>
      <c r="C169" s="17" t="s">
        <v>131</v>
      </c>
      <c r="D169" s="17">
        <v>3137300</v>
      </c>
      <c r="E169" s="17" t="s">
        <v>227</v>
      </c>
      <c r="F169" s="17" t="s">
        <v>189</v>
      </c>
      <c r="G169" s="17" t="s">
        <v>56</v>
      </c>
      <c r="H169" s="17" t="s">
        <v>134</v>
      </c>
      <c r="I169" s="17" t="s">
        <v>190</v>
      </c>
      <c r="J169" s="17" t="s">
        <v>35</v>
      </c>
      <c r="K169" s="17" t="s">
        <v>124</v>
      </c>
      <c r="L169" s="17" t="s">
        <v>149</v>
      </c>
      <c r="M169" s="17" t="s">
        <v>228</v>
      </c>
      <c r="N169" s="17" t="s">
        <v>229</v>
      </c>
      <c r="O169" s="17" t="s">
        <v>230</v>
      </c>
      <c r="P169" s="17" t="s">
        <v>140</v>
      </c>
      <c r="Q169" s="17" t="s">
        <v>141</v>
      </c>
      <c r="R169" s="17" t="s">
        <v>142</v>
      </c>
    </row>
    <row r="170" spans="2:18">
      <c r="B170" s="17" t="s">
        <v>231</v>
      </c>
      <c r="C170" s="17" t="s">
        <v>201</v>
      </c>
      <c r="D170" s="17">
        <v>3137300</v>
      </c>
      <c r="E170" s="17" t="s">
        <v>232</v>
      </c>
      <c r="F170" s="17" t="s">
        <v>148</v>
      </c>
      <c r="G170" s="17" t="s">
        <v>56</v>
      </c>
      <c r="H170" s="17" t="s">
        <v>134</v>
      </c>
      <c r="I170" s="17" t="s">
        <v>190</v>
      </c>
      <c r="J170" s="17" t="s">
        <v>35</v>
      </c>
      <c r="K170" s="17" t="s">
        <v>124</v>
      </c>
      <c r="L170" s="17" t="s">
        <v>191</v>
      </c>
      <c r="M170" s="17" t="s">
        <v>130</v>
      </c>
      <c r="N170" s="17" t="s">
        <v>161</v>
      </c>
      <c r="O170" s="17" t="s">
        <v>233</v>
      </c>
      <c r="P170" s="17" t="s">
        <v>140</v>
      </c>
      <c r="Q170" s="17" t="s">
        <v>154</v>
      </c>
      <c r="R170" s="17" t="s">
        <v>142</v>
      </c>
    </row>
    <row r="171" spans="2:18">
      <c r="B171" s="17" t="s">
        <v>234</v>
      </c>
      <c r="C171" s="17" t="s">
        <v>235</v>
      </c>
      <c r="D171" s="17" t="s">
        <v>236</v>
      </c>
      <c r="E171" s="17" t="s">
        <v>237</v>
      </c>
      <c r="F171" s="17" t="s">
        <v>133</v>
      </c>
      <c r="G171" s="17" t="s">
        <v>56</v>
      </c>
      <c r="H171" s="17" t="s">
        <v>134</v>
      </c>
      <c r="I171" s="17" t="s">
        <v>135</v>
      </c>
      <c r="J171" s="17" t="s">
        <v>35</v>
      </c>
      <c r="K171" s="17" t="s">
        <v>124</v>
      </c>
      <c r="L171" s="17" t="s">
        <v>136</v>
      </c>
      <c r="M171" s="17" t="s">
        <v>238</v>
      </c>
      <c r="N171" s="17" t="s">
        <v>239</v>
      </c>
      <c r="O171" s="17" t="s">
        <v>240</v>
      </c>
      <c r="P171" s="17" t="s">
        <v>241</v>
      </c>
      <c r="Q171" s="17" t="s">
        <v>242</v>
      </c>
      <c r="R171" s="17" t="s">
        <v>142</v>
      </c>
    </row>
    <row r="172" spans="2:18">
      <c r="B172" s="17" t="s">
        <v>143</v>
      </c>
      <c r="C172" s="17" t="s">
        <v>143</v>
      </c>
      <c r="D172" s="17" t="s">
        <v>143</v>
      </c>
      <c r="E172" s="17" t="s">
        <v>143</v>
      </c>
      <c r="F172" s="17" t="s">
        <v>143</v>
      </c>
      <c r="G172" s="17" t="s">
        <v>143</v>
      </c>
      <c r="H172" s="17" t="s">
        <v>143</v>
      </c>
      <c r="I172" s="17" t="s">
        <v>143</v>
      </c>
      <c r="J172" s="17" t="s">
        <v>143</v>
      </c>
      <c r="K172" s="17" t="s">
        <v>143</v>
      </c>
      <c r="L172" s="17" t="s">
        <v>143</v>
      </c>
      <c r="M172" s="17" t="s">
        <v>143</v>
      </c>
      <c r="N172" s="17" t="s">
        <v>143</v>
      </c>
      <c r="O172" s="17" t="s">
        <v>143</v>
      </c>
      <c r="P172" s="17" t="s">
        <v>143</v>
      </c>
      <c r="Q172" s="17" t="s">
        <v>143</v>
      </c>
      <c r="R172" s="17" t="s">
        <v>143</v>
      </c>
    </row>
    <row r="173" spans="2:18">
      <c r="B173" s="17" t="s">
        <v>226</v>
      </c>
      <c r="C173" s="17" t="s">
        <v>131</v>
      </c>
      <c r="D173" s="17">
        <v>3137300</v>
      </c>
      <c r="E173" s="17" t="s">
        <v>243</v>
      </c>
      <c r="F173" s="17" t="s">
        <v>189</v>
      </c>
      <c r="G173" s="17" t="s">
        <v>56</v>
      </c>
      <c r="H173" s="17" t="s">
        <v>179</v>
      </c>
      <c r="I173" s="17" t="s">
        <v>244</v>
      </c>
      <c r="J173" s="17" t="s">
        <v>35</v>
      </c>
      <c r="K173" s="17" t="s">
        <v>124</v>
      </c>
      <c r="L173" s="17" t="s">
        <v>181</v>
      </c>
      <c r="M173" s="17" t="s">
        <v>245</v>
      </c>
      <c r="N173" s="17" t="s">
        <v>161</v>
      </c>
      <c r="O173" s="17" t="s">
        <v>246</v>
      </c>
      <c r="P173" s="17" t="s">
        <v>140</v>
      </c>
      <c r="Q173" s="17" t="s">
        <v>141</v>
      </c>
      <c r="R173" s="17" t="s">
        <v>142</v>
      </c>
    </row>
    <row r="174" spans="2:18">
      <c r="B174" s="17" t="s">
        <v>143</v>
      </c>
      <c r="C174" s="17" t="s">
        <v>143</v>
      </c>
      <c r="D174" s="17" t="s">
        <v>143</v>
      </c>
      <c r="E174" s="17" t="s">
        <v>143</v>
      </c>
      <c r="F174" s="17" t="s">
        <v>143</v>
      </c>
      <c r="G174" s="17" t="s">
        <v>143</v>
      </c>
      <c r="H174" s="17" t="s">
        <v>163</v>
      </c>
      <c r="I174" s="17" t="s">
        <v>143</v>
      </c>
      <c r="J174" s="17" t="s">
        <v>143</v>
      </c>
      <c r="K174" s="17" t="s">
        <v>143</v>
      </c>
      <c r="L174" s="17" t="s">
        <v>143</v>
      </c>
      <c r="M174" s="17" t="s">
        <v>143</v>
      </c>
      <c r="N174" s="17" t="s">
        <v>143</v>
      </c>
      <c r="O174" s="17" t="s">
        <v>143</v>
      </c>
      <c r="P174" s="17" t="s">
        <v>143</v>
      </c>
      <c r="Q174" s="17" t="s">
        <v>143</v>
      </c>
      <c r="R174" s="17" t="s">
        <v>143</v>
      </c>
    </row>
    <row r="175" spans="2:18">
      <c r="B175" s="17" t="s">
        <v>247</v>
      </c>
      <c r="C175" s="17" t="s">
        <v>248</v>
      </c>
      <c r="D175" s="17">
        <v>8781500</v>
      </c>
      <c r="E175" s="17" t="s">
        <v>249</v>
      </c>
      <c r="F175" s="17" t="s">
        <v>189</v>
      </c>
      <c r="G175" s="17" t="s">
        <v>56</v>
      </c>
      <c r="H175" s="17" t="s">
        <v>134</v>
      </c>
      <c r="I175" s="17" t="s">
        <v>190</v>
      </c>
      <c r="J175" s="17" t="s">
        <v>35</v>
      </c>
      <c r="K175" s="17" t="s">
        <v>124</v>
      </c>
      <c r="L175" s="17" t="s">
        <v>149</v>
      </c>
      <c r="M175" s="17" t="s">
        <v>250</v>
      </c>
      <c r="N175" s="17" t="s">
        <v>251</v>
      </c>
      <c r="O175" s="17" t="s">
        <v>252</v>
      </c>
      <c r="P175" s="17" t="s">
        <v>253</v>
      </c>
      <c r="Q175" s="17" t="s">
        <v>254</v>
      </c>
      <c r="R175" s="17" t="s">
        <v>142</v>
      </c>
    </row>
    <row r="176" spans="2:18">
      <c r="B176" s="17" t="s">
        <v>255</v>
      </c>
      <c r="C176" s="17" t="s">
        <v>256</v>
      </c>
      <c r="D176" s="17">
        <v>4444444</v>
      </c>
      <c r="E176" s="17" t="s">
        <v>257</v>
      </c>
      <c r="F176" s="17" t="s">
        <v>189</v>
      </c>
      <c r="G176" s="17" t="s">
        <v>56</v>
      </c>
      <c r="H176" s="17" t="s">
        <v>179</v>
      </c>
      <c r="I176" s="17" t="s">
        <v>190</v>
      </c>
      <c r="J176" s="17" t="s">
        <v>35</v>
      </c>
      <c r="K176" s="17" t="s">
        <v>180</v>
      </c>
      <c r="L176" s="17" t="s">
        <v>181</v>
      </c>
      <c r="M176" s="17" t="s">
        <v>182</v>
      </c>
      <c r="N176" s="17" t="s">
        <v>161</v>
      </c>
      <c r="O176" s="17" t="s">
        <v>139</v>
      </c>
      <c r="P176" s="17" t="s">
        <v>258</v>
      </c>
      <c r="Q176" s="17" t="s">
        <v>259</v>
      </c>
      <c r="R176" s="17" t="s">
        <v>142</v>
      </c>
    </row>
    <row r="177" spans="2:18">
      <c r="B177" s="17" t="s">
        <v>260</v>
      </c>
      <c r="C177" s="17" t="s">
        <v>261</v>
      </c>
      <c r="D177" s="17">
        <v>2889858</v>
      </c>
      <c r="E177" s="17" t="s">
        <v>262</v>
      </c>
      <c r="F177" s="17" t="s">
        <v>263</v>
      </c>
      <c r="G177" s="17" t="s">
        <v>178</v>
      </c>
      <c r="H177" s="17" t="s">
        <v>179</v>
      </c>
      <c r="I177" s="17" t="s">
        <v>135</v>
      </c>
      <c r="J177" s="17" t="s">
        <v>35</v>
      </c>
      <c r="K177" s="17" t="s">
        <v>180</v>
      </c>
      <c r="L177" s="17" t="s">
        <v>159</v>
      </c>
      <c r="M177" s="17" t="s">
        <v>264</v>
      </c>
      <c r="N177" s="17" t="s">
        <v>265</v>
      </c>
      <c r="O177" s="17" t="s">
        <v>266</v>
      </c>
      <c r="P177" s="17" t="s">
        <v>267</v>
      </c>
      <c r="Q177" s="17" t="s">
        <v>268</v>
      </c>
      <c r="R177" s="17" t="s">
        <v>155</v>
      </c>
    </row>
    <row r="178" spans="2:18">
      <c r="B178" s="17" t="s">
        <v>143</v>
      </c>
      <c r="C178" s="17" t="s">
        <v>143</v>
      </c>
      <c r="D178" s="17" t="s">
        <v>143</v>
      </c>
      <c r="E178" s="17" t="s">
        <v>143</v>
      </c>
      <c r="F178" s="17" t="s">
        <v>143</v>
      </c>
      <c r="G178" s="17" t="s">
        <v>143</v>
      </c>
      <c r="H178" s="17" t="s">
        <v>163</v>
      </c>
      <c r="I178" s="17" t="s">
        <v>143</v>
      </c>
      <c r="J178" s="17" t="s">
        <v>143</v>
      </c>
      <c r="K178" s="17" t="s">
        <v>143</v>
      </c>
      <c r="L178" s="17" t="s">
        <v>143</v>
      </c>
      <c r="M178" s="17" t="s">
        <v>143</v>
      </c>
      <c r="N178" s="17" t="s">
        <v>143</v>
      </c>
      <c r="O178" s="17" t="s">
        <v>143</v>
      </c>
      <c r="P178" s="17" t="s">
        <v>143</v>
      </c>
      <c r="Q178" s="17" t="s">
        <v>143</v>
      </c>
      <c r="R178" s="17" t="s">
        <v>143</v>
      </c>
    </row>
    <row r="179" spans="2:18">
      <c r="B179" s="17" t="s">
        <v>269</v>
      </c>
      <c r="C179" s="17" t="s">
        <v>270</v>
      </c>
      <c r="D179" s="17">
        <v>8747103</v>
      </c>
      <c r="E179" s="17" t="s">
        <v>271</v>
      </c>
      <c r="F179" s="17" t="s">
        <v>177</v>
      </c>
      <c r="G179" s="17" t="s">
        <v>272</v>
      </c>
      <c r="H179" s="17" t="s">
        <v>179</v>
      </c>
      <c r="I179" s="17" t="s">
        <v>190</v>
      </c>
      <c r="J179" s="17" t="s">
        <v>35</v>
      </c>
      <c r="K179" s="17" t="s">
        <v>180</v>
      </c>
      <c r="L179" s="17" t="s">
        <v>159</v>
      </c>
      <c r="M179" s="17" t="s">
        <v>273</v>
      </c>
      <c r="N179" s="17" t="s">
        <v>274</v>
      </c>
      <c r="O179" s="17" t="s">
        <v>275</v>
      </c>
      <c r="P179" s="17" t="s">
        <v>253</v>
      </c>
      <c r="Q179" s="17" t="s">
        <v>276</v>
      </c>
      <c r="R179" s="17" t="s">
        <v>142</v>
      </c>
    </row>
    <row r="180" spans="2:18">
      <c r="B180" s="17" t="s">
        <v>277</v>
      </c>
      <c r="C180" s="17" t="s">
        <v>278</v>
      </c>
      <c r="D180" s="17" t="s">
        <v>279</v>
      </c>
      <c r="E180" s="17" t="s">
        <v>280</v>
      </c>
      <c r="F180" s="17" t="s">
        <v>148</v>
      </c>
      <c r="G180" s="17" t="s">
        <v>56</v>
      </c>
      <c r="H180" s="17" t="s">
        <v>134</v>
      </c>
      <c r="I180" s="17" t="s">
        <v>190</v>
      </c>
      <c r="J180" s="17" t="s">
        <v>35</v>
      </c>
      <c r="K180" s="17" t="s">
        <v>124</v>
      </c>
      <c r="L180" s="17" t="s">
        <v>149</v>
      </c>
      <c r="M180" s="17" t="s">
        <v>281</v>
      </c>
      <c r="N180" s="17" t="s">
        <v>161</v>
      </c>
      <c r="O180" s="17" t="s">
        <v>225</v>
      </c>
      <c r="P180" s="17" t="s">
        <v>282</v>
      </c>
      <c r="Q180" s="17" t="s">
        <v>283</v>
      </c>
      <c r="R180" s="17" t="s">
        <v>142</v>
      </c>
    </row>
    <row r="181" spans="2:18">
      <c r="B181" s="17" t="s">
        <v>226</v>
      </c>
      <c r="C181" s="17" t="s">
        <v>201</v>
      </c>
      <c r="D181" s="17">
        <v>3137300</v>
      </c>
      <c r="E181" s="17" t="s">
        <v>188</v>
      </c>
      <c r="F181" s="17" t="s">
        <v>189</v>
      </c>
      <c r="G181" s="17" t="s">
        <v>56</v>
      </c>
      <c r="H181" s="17" t="s">
        <v>134</v>
      </c>
      <c r="I181" s="17" t="s">
        <v>244</v>
      </c>
      <c r="J181" s="17" t="s">
        <v>35</v>
      </c>
      <c r="K181" s="17" t="s">
        <v>124</v>
      </c>
      <c r="L181" s="17" t="s">
        <v>149</v>
      </c>
      <c r="M181" s="17" t="s">
        <v>284</v>
      </c>
      <c r="N181" s="17" t="s">
        <v>161</v>
      </c>
      <c r="O181" s="17" t="s">
        <v>285</v>
      </c>
      <c r="P181" s="17" t="s">
        <v>140</v>
      </c>
      <c r="Q181" s="17" t="s">
        <v>141</v>
      </c>
      <c r="R181" s="17" t="s">
        <v>142</v>
      </c>
    </row>
    <row r="182" spans="2:18">
      <c r="B182" s="17" t="s">
        <v>130</v>
      </c>
      <c r="C182" s="17" t="s">
        <v>286</v>
      </c>
      <c r="D182" s="17">
        <v>3137300</v>
      </c>
      <c r="E182" s="17" t="s">
        <v>202</v>
      </c>
      <c r="F182" s="17" t="s">
        <v>189</v>
      </c>
      <c r="G182" s="17" t="s">
        <v>56</v>
      </c>
      <c r="H182" s="17" t="s">
        <v>134</v>
      </c>
      <c r="I182" s="17" t="s">
        <v>190</v>
      </c>
      <c r="J182" s="17" t="s">
        <v>35</v>
      </c>
      <c r="K182" s="17" t="s">
        <v>124</v>
      </c>
      <c r="L182" s="17" t="s">
        <v>149</v>
      </c>
      <c r="M182" s="17" t="s">
        <v>287</v>
      </c>
      <c r="N182" s="17" t="s">
        <v>169</v>
      </c>
      <c r="O182" s="17" t="s">
        <v>288</v>
      </c>
      <c r="P182" s="17" t="s">
        <v>171</v>
      </c>
      <c r="Q182" s="17" t="s">
        <v>289</v>
      </c>
      <c r="R182" s="17" t="s">
        <v>173</v>
      </c>
    </row>
    <row r="183" spans="2:18">
      <c r="B183" s="17" t="s">
        <v>143</v>
      </c>
      <c r="C183" s="17" t="s">
        <v>143</v>
      </c>
      <c r="D183" s="17" t="s">
        <v>143</v>
      </c>
      <c r="E183" s="17" t="s">
        <v>143</v>
      </c>
      <c r="F183" s="17" t="s">
        <v>143</v>
      </c>
      <c r="G183" s="17" t="s">
        <v>143</v>
      </c>
      <c r="H183" s="17" t="s">
        <v>143</v>
      </c>
      <c r="I183" s="17" t="s">
        <v>143</v>
      </c>
      <c r="J183" s="17" t="s">
        <v>143</v>
      </c>
      <c r="K183" s="17" t="s">
        <v>143</v>
      </c>
      <c r="L183" s="17" t="s">
        <v>143</v>
      </c>
      <c r="M183" s="17" t="s">
        <v>143</v>
      </c>
      <c r="N183" s="17" t="s">
        <v>143</v>
      </c>
      <c r="O183" s="17" t="s">
        <v>143</v>
      </c>
      <c r="P183" s="17" t="s">
        <v>143</v>
      </c>
      <c r="Q183" s="17" t="s">
        <v>143</v>
      </c>
      <c r="R183" s="17" t="s">
        <v>143</v>
      </c>
    </row>
    <row r="184" spans="2:18">
      <c r="B184" s="17" t="s">
        <v>290</v>
      </c>
      <c r="C184" s="17" t="s">
        <v>291</v>
      </c>
      <c r="D184" s="17">
        <v>3211377</v>
      </c>
      <c r="E184" s="17" t="s">
        <v>292</v>
      </c>
      <c r="F184" s="17" t="s">
        <v>148</v>
      </c>
      <c r="G184" s="17" t="s">
        <v>56</v>
      </c>
      <c r="H184" s="17" t="s">
        <v>134</v>
      </c>
      <c r="I184" s="17" t="s">
        <v>135</v>
      </c>
      <c r="J184" s="17" t="s">
        <v>35</v>
      </c>
      <c r="K184" s="17" t="s">
        <v>124</v>
      </c>
      <c r="L184" s="17" t="s">
        <v>149</v>
      </c>
      <c r="M184" s="17" t="s">
        <v>293</v>
      </c>
      <c r="N184" s="17" t="s">
        <v>161</v>
      </c>
      <c r="O184" s="17" t="s">
        <v>294</v>
      </c>
      <c r="P184" s="17" t="s">
        <v>140</v>
      </c>
      <c r="Q184" s="17" t="s">
        <v>141</v>
      </c>
      <c r="R184" s="17" t="s">
        <v>142</v>
      </c>
    </row>
    <row r="185" spans="2:18">
      <c r="B185" s="17" t="s">
        <v>226</v>
      </c>
      <c r="C185" s="17" t="s">
        <v>131</v>
      </c>
      <c r="D185" s="17">
        <v>3137300</v>
      </c>
      <c r="E185" s="17" t="s">
        <v>295</v>
      </c>
      <c r="F185" s="17" t="s">
        <v>148</v>
      </c>
      <c r="G185" s="17" t="s">
        <v>56</v>
      </c>
      <c r="H185" s="17" t="s">
        <v>134</v>
      </c>
      <c r="I185" s="17" t="s">
        <v>190</v>
      </c>
      <c r="J185" s="17" t="s">
        <v>35</v>
      </c>
      <c r="K185" s="17" t="s">
        <v>124</v>
      </c>
      <c r="L185" s="17" t="s">
        <v>181</v>
      </c>
      <c r="M185" s="17" t="s">
        <v>296</v>
      </c>
      <c r="N185" s="17" t="s">
        <v>161</v>
      </c>
      <c r="O185" s="17" t="s">
        <v>297</v>
      </c>
      <c r="P185" s="17" t="s">
        <v>140</v>
      </c>
      <c r="Q185" s="17" t="s">
        <v>141</v>
      </c>
      <c r="R185" s="17" t="s">
        <v>142</v>
      </c>
    </row>
    <row r="186" spans="2:18">
      <c r="B186" s="17" t="s">
        <v>143</v>
      </c>
      <c r="C186" s="17" t="s">
        <v>143</v>
      </c>
      <c r="D186" s="17" t="s">
        <v>143</v>
      </c>
      <c r="E186" s="17" t="s">
        <v>143</v>
      </c>
      <c r="F186" s="17" t="s">
        <v>143</v>
      </c>
      <c r="G186" s="17" t="s">
        <v>143</v>
      </c>
      <c r="H186" s="17" t="s">
        <v>163</v>
      </c>
      <c r="I186" s="17" t="s">
        <v>143</v>
      </c>
      <c r="J186" s="17" t="s">
        <v>143</v>
      </c>
      <c r="K186" s="17" t="s">
        <v>143</v>
      </c>
      <c r="L186" s="17" t="s">
        <v>143</v>
      </c>
      <c r="M186" s="17" t="s">
        <v>143</v>
      </c>
      <c r="N186" s="17" t="s">
        <v>143</v>
      </c>
      <c r="O186" s="17" t="s">
        <v>143</v>
      </c>
      <c r="P186" s="17" t="s">
        <v>143</v>
      </c>
      <c r="Q186" s="17" t="s">
        <v>143</v>
      </c>
      <c r="R186" s="17" t="s">
        <v>143</v>
      </c>
    </row>
    <row r="187" spans="2:18">
      <c r="B187" s="17" t="s">
        <v>298</v>
      </c>
      <c r="C187" s="17" t="s">
        <v>299</v>
      </c>
      <c r="D187" s="17">
        <v>1317300</v>
      </c>
      <c r="E187" s="17" t="s">
        <v>202</v>
      </c>
      <c r="F187" s="17" t="s">
        <v>148</v>
      </c>
      <c r="G187" s="17" t="s">
        <v>56</v>
      </c>
      <c r="H187" s="17" t="s">
        <v>134</v>
      </c>
      <c r="I187" s="17" t="s">
        <v>190</v>
      </c>
      <c r="J187" s="17" t="s">
        <v>35</v>
      </c>
      <c r="K187" s="17" t="s">
        <v>124</v>
      </c>
      <c r="L187" s="17" t="s">
        <v>149</v>
      </c>
      <c r="M187" s="17" t="s">
        <v>300</v>
      </c>
      <c r="N187" s="17" t="s">
        <v>169</v>
      </c>
      <c r="O187" s="17" t="s">
        <v>301</v>
      </c>
      <c r="P187" s="17" t="s">
        <v>171</v>
      </c>
      <c r="Q187" s="17" t="s">
        <v>302</v>
      </c>
      <c r="R187" s="17" t="s">
        <v>173</v>
      </c>
    </row>
    <row r="188" spans="2:18">
      <c r="B188" s="17" t="s">
        <v>303</v>
      </c>
      <c r="C188" s="17" t="s">
        <v>304</v>
      </c>
      <c r="D188" s="17">
        <v>3148763815</v>
      </c>
      <c r="E188" s="17" t="s">
        <v>305</v>
      </c>
      <c r="F188" s="17" t="s">
        <v>148</v>
      </c>
      <c r="G188" s="17" t="s">
        <v>56</v>
      </c>
      <c r="H188" s="17" t="s">
        <v>134</v>
      </c>
      <c r="I188" s="17" t="s">
        <v>135</v>
      </c>
      <c r="J188" s="17" t="s">
        <v>35</v>
      </c>
      <c r="K188" s="17" t="s">
        <v>124</v>
      </c>
      <c r="L188" s="17" t="s">
        <v>306</v>
      </c>
      <c r="M188" s="17" t="s">
        <v>56</v>
      </c>
      <c r="N188" s="17" t="s">
        <v>161</v>
      </c>
      <c r="O188" s="17" t="s">
        <v>307</v>
      </c>
      <c r="P188" s="17" t="s">
        <v>140</v>
      </c>
      <c r="Q188" s="17" t="s">
        <v>308</v>
      </c>
      <c r="R188" s="17" t="s">
        <v>142</v>
      </c>
    </row>
    <row r="189" spans="2:18">
      <c r="B189" s="17" t="s">
        <v>309</v>
      </c>
      <c r="C189" s="17" t="s">
        <v>310</v>
      </c>
      <c r="D189" s="17">
        <v>3135600</v>
      </c>
      <c r="E189" s="17" t="s">
        <v>311</v>
      </c>
      <c r="F189" s="17" t="s">
        <v>133</v>
      </c>
      <c r="G189" s="17" t="s">
        <v>222</v>
      </c>
      <c r="H189" s="17" t="s">
        <v>179</v>
      </c>
      <c r="I189" s="17" t="s">
        <v>190</v>
      </c>
      <c r="J189" s="17" t="s">
        <v>35</v>
      </c>
      <c r="K189" s="17" t="s">
        <v>180</v>
      </c>
      <c r="L189" s="17" t="s">
        <v>159</v>
      </c>
      <c r="M189" s="17" t="s">
        <v>312</v>
      </c>
      <c r="N189" s="17" t="s">
        <v>313</v>
      </c>
      <c r="O189" s="17" t="s">
        <v>314</v>
      </c>
      <c r="P189" s="17" t="s">
        <v>315</v>
      </c>
      <c r="Q189" s="17" t="s">
        <v>289</v>
      </c>
      <c r="R189" s="17" t="s">
        <v>173</v>
      </c>
    </row>
    <row r="192" spans="2:18">
      <c r="B192" s="18" t="s">
        <v>55</v>
      </c>
      <c r="C192" s="12" t="s">
        <v>8</v>
      </c>
      <c r="D192" s="12" t="s">
        <v>9</v>
      </c>
    </row>
    <row r="193" spans="2:4">
      <c r="B193" s="17" t="s">
        <v>213</v>
      </c>
      <c r="C193" s="19">
        <v>1</v>
      </c>
      <c r="D193" s="20">
        <f>C193/$C$199</f>
        <v>2.9411764705882353E-2</v>
      </c>
    </row>
    <row r="194" spans="2:4">
      <c r="B194" s="17" t="s">
        <v>222</v>
      </c>
      <c r="C194" s="19">
        <v>2</v>
      </c>
      <c r="D194" s="20">
        <f t="shared" ref="D194:D198" si="5">C194/$C$199</f>
        <v>5.8823529411764705E-2</v>
      </c>
    </row>
    <row r="195" spans="2:4">
      <c r="B195" s="17" t="s">
        <v>56</v>
      </c>
      <c r="C195" s="19">
        <v>21</v>
      </c>
      <c r="D195" s="20">
        <f t="shared" si="5"/>
        <v>0.61764705882352944</v>
      </c>
    </row>
    <row r="196" spans="2:4">
      <c r="B196" s="17" t="s">
        <v>178</v>
      </c>
      <c r="C196" s="19">
        <v>2</v>
      </c>
      <c r="D196" s="20">
        <f t="shared" si="5"/>
        <v>5.8823529411764705E-2</v>
      </c>
    </row>
    <row r="197" spans="2:4">
      <c r="B197" s="17" t="s">
        <v>272</v>
      </c>
      <c r="C197" s="19">
        <v>1</v>
      </c>
      <c r="D197" s="20">
        <f t="shared" si="5"/>
        <v>2.9411764705882353E-2</v>
      </c>
    </row>
    <row r="198" spans="2:4">
      <c r="B198" s="12" t="s">
        <v>57</v>
      </c>
      <c r="C198" s="30">
        <v>7</v>
      </c>
      <c r="D198" s="20">
        <f t="shared" si="5"/>
        <v>0.20588235294117646</v>
      </c>
    </row>
    <row r="199" spans="2:4">
      <c r="B199" s="12" t="s">
        <v>12</v>
      </c>
      <c r="C199" s="26">
        <f>SUM(C193:C198)</f>
        <v>34</v>
      </c>
      <c r="D199" s="20">
        <f>SUM(D193:D198)</f>
        <v>1</v>
      </c>
    </row>
    <row r="200" spans="2:4">
      <c r="B200" s="75"/>
      <c r="C200" s="75"/>
      <c r="D200" s="2"/>
    </row>
    <row r="201" spans="2:4">
      <c r="B201" s="15"/>
      <c r="C201" s="15"/>
      <c r="D201" s="2"/>
    </row>
    <row r="220" spans="2:5" ht="15.75">
      <c r="B220" s="7" t="s">
        <v>58</v>
      </c>
    </row>
    <row r="222" spans="2:5" ht="69" customHeight="1">
      <c r="B222" s="76" t="s">
        <v>59</v>
      </c>
      <c r="C222" s="77"/>
      <c r="D222" s="22" t="s">
        <v>8</v>
      </c>
      <c r="E222" s="22" t="s">
        <v>9</v>
      </c>
    </row>
    <row r="223" spans="2:5">
      <c r="B223" s="78" t="s">
        <v>35</v>
      </c>
      <c r="C223" s="79"/>
      <c r="D223" s="30">
        <v>15</v>
      </c>
      <c r="E223" s="23">
        <f>D223/$C$37</f>
        <v>0.40540540540540543</v>
      </c>
    </row>
    <row r="224" spans="2:5">
      <c r="B224" s="63" t="s">
        <v>60</v>
      </c>
      <c r="C224" s="63"/>
      <c r="D224" s="30">
        <v>22</v>
      </c>
      <c r="E224" s="23">
        <f>D224/$C$37</f>
        <v>0.59459459459459463</v>
      </c>
    </row>
    <row r="225" spans="2:5">
      <c r="B225" s="63" t="s">
        <v>61</v>
      </c>
      <c r="C225" s="63"/>
      <c r="D225" s="30">
        <f>SUM(D223:D224)</f>
        <v>37</v>
      </c>
      <c r="E225" s="43">
        <f>SUM(E223:E224)</f>
        <v>1</v>
      </c>
    </row>
    <row r="226" spans="2:5">
      <c r="B226" s="75"/>
      <c r="C226" s="75"/>
      <c r="D226" s="75"/>
    </row>
    <row r="227" spans="2:5">
      <c r="B227" s="75"/>
      <c r="C227" s="75"/>
      <c r="D227" s="75"/>
    </row>
    <row r="228" spans="2:5">
      <c r="B228" s="75"/>
      <c r="C228" s="75"/>
      <c r="D228" s="75"/>
    </row>
    <row r="229" spans="2:5">
      <c r="B229" s="75"/>
      <c r="C229" s="75"/>
      <c r="D229" s="75"/>
    </row>
    <row r="230" spans="2:5">
      <c r="B230" s="75"/>
      <c r="C230" s="75"/>
      <c r="D230" s="75"/>
    </row>
    <row r="231" spans="2:5">
      <c r="B231" s="75"/>
      <c r="C231" s="75"/>
      <c r="D231" s="75"/>
    </row>
    <row r="238" spans="2:5">
      <c r="B238" s="24" t="s">
        <v>62</v>
      </c>
    </row>
    <row r="240" spans="2:5">
      <c r="B240" s="24" t="s">
        <v>63</v>
      </c>
    </row>
    <row r="241" spans="2:5">
      <c r="B241" s="24"/>
    </row>
    <row r="242" spans="2:5">
      <c r="B242" s="59" t="s">
        <v>64</v>
      </c>
      <c r="C242" s="59"/>
      <c r="D242" s="59"/>
      <c r="E242" s="25" t="s">
        <v>8</v>
      </c>
    </row>
    <row r="243" spans="2:5" ht="48" customHeight="1">
      <c r="B243" s="71" t="s">
        <v>65</v>
      </c>
      <c r="C243" s="71"/>
      <c r="D243" s="71"/>
      <c r="E243" s="30">
        <v>3</v>
      </c>
    </row>
    <row r="244" spans="2:5" ht="36" customHeight="1">
      <c r="B244" s="71" t="s">
        <v>66</v>
      </c>
      <c r="C244" s="71"/>
      <c r="D244" s="71"/>
      <c r="E244" s="30">
        <v>5</v>
      </c>
    </row>
    <row r="245" spans="2:5" ht="60" customHeight="1">
      <c r="B245" s="71" t="s">
        <v>67</v>
      </c>
      <c r="C245" s="71"/>
      <c r="D245" s="71"/>
      <c r="E245" s="30">
        <v>2</v>
      </c>
    </row>
    <row r="246" spans="2:5">
      <c r="B246" s="71" t="s">
        <v>68</v>
      </c>
      <c r="C246" s="71"/>
      <c r="D246" s="71"/>
      <c r="E246" s="30">
        <v>8</v>
      </c>
    </row>
    <row r="247" spans="2:5">
      <c r="B247" s="71" t="s">
        <v>69</v>
      </c>
      <c r="C247" s="71"/>
      <c r="D247" s="71"/>
      <c r="E247" s="30">
        <v>2</v>
      </c>
    </row>
    <row r="248" spans="2:5">
      <c r="B248" s="71" t="s">
        <v>70</v>
      </c>
      <c r="C248" s="71"/>
      <c r="D248" s="71"/>
      <c r="E248" s="30">
        <v>0</v>
      </c>
    </row>
    <row r="249" spans="2:5">
      <c r="B249" s="71" t="s">
        <v>71</v>
      </c>
      <c r="C249" s="71"/>
      <c r="D249" s="71"/>
      <c r="E249" s="30">
        <v>2</v>
      </c>
    </row>
    <row r="250" spans="2:5" ht="24" customHeight="1">
      <c r="B250" s="71" t="s">
        <v>72</v>
      </c>
      <c r="C250" s="71"/>
      <c r="D250" s="71"/>
      <c r="E250" s="30">
        <v>2</v>
      </c>
    </row>
    <row r="256" spans="2:5" ht="15.75">
      <c r="B256" s="7" t="s">
        <v>73</v>
      </c>
    </row>
    <row r="258" spans="2:10" ht="108" customHeight="1">
      <c r="B258" s="72" t="s">
        <v>74</v>
      </c>
      <c r="C258" s="72"/>
      <c r="D258" s="72"/>
      <c r="E258" s="27" t="s">
        <v>8</v>
      </c>
      <c r="F258" s="27" t="s">
        <v>9</v>
      </c>
      <c r="H258" s="63"/>
      <c r="I258" s="63"/>
      <c r="J258" s="27" t="s">
        <v>9</v>
      </c>
    </row>
    <row r="259" spans="2:10">
      <c r="B259" s="69" t="s">
        <v>35</v>
      </c>
      <c r="C259" s="69"/>
      <c r="D259" s="69"/>
      <c r="E259" s="40">
        <v>24</v>
      </c>
      <c r="F259" s="20">
        <f>E259/$C$37</f>
        <v>0.64864864864864868</v>
      </c>
      <c r="H259" s="73" t="s">
        <v>35</v>
      </c>
      <c r="I259" s="74"/>
      <c r="J259" s="11">
        <f>F259</f>
        <v>0.64864864864864868</v>
      </c>
    </row>
    <row r="260" spans="2:10">
      <c r="B260" s="69" t="s">
        <v>60</v>
      </c>
      <c r="C260" s="69"/>
      <c r="D260" s="69"/>
      <c r="E260" s="40">
        <v>13</v>
      </c>
      <c r="F260" s="20">
        <f t="shared" ref="F260:F261" si="6">E260/$C$37</f>
        <v>0.35135135135135137</v>
      </c>
      <c r="H260" s="69" t="s">
        <v>60</v>
      </c>
      <c r="I260" s="69"/>
      <c r="J260" s="11">
        <f>F260</f>
        <v>0.35135135135135137</v>
      </c>
    </row>
    <row r="261" spans="2:10">
      <c r="B261" s="69" t="s">
        <v>12</v>
      </c>
      <c r="C261" s="69"/>
      <c r="D261" s="69"/>
      <c r="E261" s="41">
        <f>SUM(E259:E260)</f>
        <v>37</v>
      </c>
      <c r="F261" s="20">
        <f t="shared" si="6"/>
        <v>1</v>
      </c>
      <c r="H261" s="69" t="s">
        <v>12</v>
      </c>
      <c r="I261" s="69"/>
      <c r="J261" s="11">
        <f>F261</f>
        <v>1</v>
      </c>
    </row>
    <row r="285" spans="2:2" ht="15.75">
      <c r="B285" s="7" t="s">
        <v>75</v>
      </c>
    </row>
    <row r="286" spans="2:2" ht="15.75">
      <c r="B286" s="7"/>
    </row>
    <row r="287" spans="2:2">
      <c r="B287" s="24" t="s">
        <v>76</v>
      </c>
    </row>
    <row r="288" spans="2:2">
      <c r="B288" s="24"/>
    </row>
    <row r="289" spans="2:5">
      <c r="B289" s="24"/>
    </row>
    <row r="290" spans="2:5">
      <c r="B290" s="70" t="s">
        <v>77</v>
      </c>
      <c r="C290" s="70"/>
      <c r="D290" s="70"/>
      <c r="E290" s="39" t="s">
        <v>8</v>
      </c>
    </row>
    <row r="291" spans="2:5">
      <c r="B291" s="65" t="s">
        <v>78</v>
      </c>
      <c r="C291" s="65"/>
      <c r="D291" s="65"/>
      <c r="E291" s="30">
        <v>22</v>
      </c>
    </row>
    <row r="292" spans="2:5">
      <c r="B292" s="65" t="s">
        <v>79</v>
      </c>
      <c r="C292" s="65"/>
      <c r="D292" s="65"/>
      <c r="E292" s="30">
        <v>23</v>
      </c>
    </row>
    <row r="293" spans="2:5">
      <c r="B293" s="65" t="s">
        <v>80</v>
      </c>
      <c r="C293" s="65"/>
      <c r="D293" s="65"/>
      <c r="E293" s="30">
        <v>17</v>
      </c>
    </row>
    <row r="294" spans="2:5">
      <c r="B294" s="65" t="s">
        <v>81</v>
      </c>
      <c r="C294" s="65"/>
      <c r="D294" s="65"/>
      <c r="E294" s="30">
        <v>7</v>
      </c>
    </row>
    <row r="295" spans="2:5">
      <c r="B295" s="65" t="s">
        <v>82</v>
      </c>
      <c r="C295" s="65"/>
      <c r="D295" s="65"/>
      <c r="E295" s="30">
        <v>9</v>
      </c>
    </row>
    <row r="296" spans="2:5">
      <c r="B296" s="65" t="s">
        <v>83</v>
      </c>
      <c r="C296" s="65"/>
      <c r="D296" s="65"/>
      <c r="E296" s="30">
        <v>9</v>
      </c>
    </row>
    <row r="297" spans="2:5">
      <c r="B297" s="65" t="s">
        <v>84</v>
      </c>
      <c r="C297" s="65"/>
      <c r="D297" s="65"/>
      <c r="E297" s="30">
        <v>1</v>
      </c>
    </row>
    <row r="298" spans="2:5">
      <c r="B298" s="65" t="s">
        <v>85</v>
      </c>
      <c r="C298" s="65"/>
      <c r="D298" s="65"/>
      <c r="E298" s="30">
        <v>2</v>
      </c>
    </row>
    <row r="300" spans="2:5" ht="10.5" customHeight="1"/>
    <row r="301" spans="2:5" ht="16.5" customHeight="1">
      <c r="B301" s="7" t="s">
        <v>86</v>
      </c>
    </row>
    <row r="302" spans="2:5" ht="10.5" customHeight="1">
      <c r="B302" s="7"/>
    </row>
    <row r="303" spans="2:5" ht="16.5" customHeight="1">
      <c r="B303" s="24" t="s">
        <v>87</v>
      </c>
    </row>
    <row r="304" spans="2:5" ht="16.5" customHeight="1">
      <c r="B304" s="24"/>
    </row>
    <row r="305" spans="2:3">
      <c r="B305" s="24"/>
    </row>
    <row r="306" spans="2:3">
      <c r="B306" s="44" t="s">
        <v>88</v>
      </c>
      <c r="C306" s="44" t="s">
        <v>8</v>
      </c>
    </row>
    <row r="307" spans="2:3">
      <c r="B307" s="21">
        <v>1</v>
      </c>
      <c r="C307" s="30">
        <v>0</v>
      </c>
    </row>
    <row r="308" spans="2:3">
      <c r="B308" s="21">
        <v>2</v>
      </c>
      <c r="C308" s="30">
        <v>1</v>
      </c>
    </row>
    <row r="309" spans="2:3">
      <c r="B309" s="21">
        <v>3</v>
      </c>
      <c r="C309" s="30">
        <v>5</v>
      </c>
    </row>
    <row r="310" spans="2:3">
      <c r="B310" s="21">
        <v>4</v>
      </c>
      <c r="C310" s="30">
        <v>18</v>
      </c>
    </row>
    <row r="311" spans="2:3">
      <c r="B311" s="21">
        <v>5</v>
      </c>
      <c r="C311" s="30">
        <v>13</v>
      </c>
    </row>
    <row r="314" spans="2:3">
      <c r="B314" s="28" t="s">
        <v>88</v>
      </c>
      <c r="C314" s="28" t="s">
        <v>8</v>
      </c>
    </row>
    <row r="315" spans="2:3">
      <c r="B315" s="21">
        <v>1</v>
      </c>
      <c r="C315" s="20">
        <f>C307/$C$37</f>
        <v>0</v>
      </c>
    </row>
    <row r="316" spans="2:3">
      <c r="B316" s="21">
        <v>2</v>
      </c>
      <c r="C316" s="20">
        <f t="shared" ref="C316:C319" si="7">C308/$C$37</f>
        <v>2.7027027027027029E-2</v>
      </c>
    </row>
    <row r="317" spans="2:3">
      <c r="B317" s="21">
        <v>3</v>
      </c>
      <c r="C317" s="20">
        <f t="shared" si="7"/>
        <v>0.13513513513513514</v>
      </c>
    </row>
    <row r="318" spans="2:3">
      <c r="B318" s="21">
        <v>4</v>
      </c>
      <c r="C318" s="20">
        <f t="shared" si="7"/>
        <v>0.48648648648648651</v>
      </c>
    </row>
    <row r="319" spans="2:3">
      <c r="B319" s="21">
        <v>5</v>
      </c>
      <c r="C319" s="20">
        <f t="shared" si="7"/>
        <v>0.35135135135135137</v>
      </c>
    </row>
    <row r="328" spans="2:4" ht="15.75">
      <c r="B328" s="7" t="s">
        <v>89</v>
      </c>
    </row>
    <row r="329" spans="2:4" ht="15.75">
      <c r="B329" s="7"/>
    </row>
    <row r="330" spans="2:4">
      <c r="B330" s="24" t="s">
        <v>90</v>
      </c>
    </row>
    <row r="331" spans="2:4">
      <c r="B331" s="24"/>
    </row>
    <row r="332" spans="2:4">
      <c r="B332" s="24"/>
    </row>
    <row r="333" spans="2:4">
      <c r="B333" s="28" t="s">
        <v>91</v>
      </c>
      <c r="C333" s="28" t="s">
        <v>8</v>
      </c>
    </row>
    <row r="334" spans="2:4">
      <c r="B334" s="21" t="s">
        <v>35</v>
      </c>
      <c r="C334" s="40">
        <v>27</v>
      </c>
      <c r="D334" s="29"/>
    </row>
    <row r="335" spans="2:4">
      <c r="B335" s="21" t="s">
        <v>60</v>
      </c>
      <c r="C335" s="40">
        <v>7</v>
      </c>
      <c r="D335" s="29"/>
    </row>
    <row r="338" spans="2:3">
      <c r="B338" s="28" t="s">
        <v>91</v>
      </c>
      <c r="C338" s="28" t="s">
        <v>9</v>
      </c>
    </row>
    <row r="339" spans="2:3">
      <c r="B339" s="21" t="s">
        <v>35</v>
      </c>
      <c r="C339" s="20">
        <f>C334/$C$37</f>
        <v>0.72972972972972971</v>
      </c>
    </row>
    <row r="340" spans="2:3">
      <c r="B340" s="21" t="s">
        <v>60</v>
      </c>
      <c r="C340" s="20">
        <f>C335/$C$37</f>
        <v>0.1891891891891892</v>
      </c>
    </row>
    <row r="353" spans="2:8" ht="15.75">
      <c r="B353" s="7" t="s">
        <v>92</v>
      </c>
    </row>
    <row r="354" spans="2:8" ht="15.75">
      <c r="B354" s="7"/>
    </row>
    <row r="355" spans="2:8">
      <c r="B355" s="24" t="s">
        <v>93</v>
      </c>
    </row>
    <row r="356" spans="2:8">
      <c r="B356" s="24"/>
    </row>
    <row r="357" spans="2:8">
      <c r="B357" s="24"/>
    </row>
    <row r="358" spans="2:8">
      <c r="B358" s="66" t="s">
        <v>94</v>
      </c>
      <c r="C358" s="67"/>
      <c r="D358" s="67"/>
      <c r="E358" s="68"/>
      <c r="F358" s="39" t="s">
        <v>95</v>
      </c>
      <c r="G358" s="39" t="s">
        <v>96</v>
      </c>
      <c r="H358" s="39" t="s">
        <v>97</v>
      </c>
    </row>
    <row r="359" spans="2:8">
      <c r="B359" s="60" t="s">
        <v>98</v>
      </c>
      <c r="C359" s="60"/>
      <c r="D359" s="60"/>
      <c r="E359" s="60"/>
      <c r="F359" s="30">
        <v>23</v>
      </c>
      <c r="G359" s="30">
        <v>11</v>
      </c>
      <c r="H359" s="30">
        <v>6</v>
      </c>
    </row>
    <row r="360" spans="2:8">
      <c r="B360" s="60" t="s">
        <v>99</v>
      </c>
      <c r="C360" s="60"/>
      <c r="D360" s="60"/>
      <c r="E360" s="60"/>
      <c r="F360" s="30">
        <v>14</v>
      </c>
      <c r="G360" s="30">
        <v>1</v>
      </c>
      <c r="H360" s="30">
        <v>16</v>
      </c>
    </row>
    <row r="361" spans="2:8">
      <c r="B361" s="63" t="s">
        <v>100</v>
      </c>
      <c r="C361" s="63"/>
      <c r="D361" s="63"/>
      <c r="E361" s="63"/>
      <c r="F361" s="30">
        <v>12</v>
      </c>
      <c r="G361" s="30">
        <v>7</v>
      </c>
      <c r="H361" s="30">
        <v>15</v>
      </c>
    </row>
    <row r="362" spans="2:8">
      <c r="B362" s="63" t="s">
        <v>101</v>
      </c>
      <c r="C362" s="63"/>
      <c r="D362" s="63"/>
      <c r="E362" s="63"/>
      <c r="F362" s="30">
        <v>19</v>
      </c>
      <c r="G362" s="30">
        <v>7</v>
      </c>
      <c r="H362" s="30">
        <v>11</v>
      </c>
    </row>
    <row r="363" spans="2:8">
      <c r="B363" s="63" t="s">
        <v>102</v>
      </c>
      <c r="C363" s="63"/>
      <c r="D363" s="63"/>
      <c r="E363" s="63"/>
      <c r="F363" s="30">
        <v>18</v>
      </c>
      <c r="G363" s="30">
        <v>15</v>
      </c>
      <c r="H363" s="30">
        <v>7</v>
      </c>
    </row>
    <row r="364" spans="2:8">
      <c r="B364" s="63" t="s">
        <v>103</v>
      </c>
      <c r="C364" s="63"/>
      <c r="D364" s="63"/>
      <c r="E364" s="63"/>
      <c r="F364" s="30">
        <v>21</v>
      </c>
      <c r="G364" s="30">
        <v>3</v>
      </c>
      <c r="H364" s="30">
        <v>9</v>
      </c>
    </row>
    <row r="365" spans="2:8">
      <c r="B365" s="63" t="s">
        <v>104</v>
      </c>
      <c r="C365" s="63"/>
      <c r="D365" s="63"/>
      <c r="E365" s="63"/>
      <c r="F365" s="30">
        <v>14</v>
      </c>
      <c r="G365" s="30">
        <v>13</v>
      </c>
      <c r="H365" s="30">
        <v>9</v>
      </c>
    </row>
    <row r="366" spans="2:8">
      <c r="B366" s="63" t="s">
        <v>105</v>
      </c>
      <c r="C366" s="63"/>
      <c r="D366" s="63"/>
      <c r="E366" s="63"/>
      <c r="F366" s="30">
        <v>12</v>
      </c>
      <c r="G366" s="30">
        <v>18</v>
      </c>
      <c r="H366" s="30">
        <v>9</v>
      </c>
    </row>
    <row r="372" spans="2:12" ht="15.75" customHeight="1">
      <c r="B372" s="93" t="s">
        <v>106</v>
      </c>
      <c r="C372" s="93"/>
      <c r="D372" s="93"/>
    </row>
    <row r="375" spans="2:12" ht="15" customHeight="1">
      <c r="B375" s="64" t="s">
        <v>107</v>
      </c>
      <c r="C375" s="64"/>
      <c r="D375" s="64"/>
      <c r="F375" s="61" t="s">
        <v>108</v>
      </c>
      <c r="G375" s="61"/>
      <c r="H375" s="61"/>
      <c r="I375" s="61"/>
      <c r="J375" s="31"/>
      <c r="K375" s="31"/>
      <c r="L375" s="31"/>
    </row>
    <row r="376" spans="2:12">
      <c r="B376" s="64"/>
      <c r="C376" s="64"/>
      <c r="D376" s="64"/>
      <c r="F376" s="61"/>
      <c r="G376" s="61"/>
      <c r="H376" s="61"/>
      <c r="I376" s="61"/>
      <c r="J376" s="31"/>
      <c r="K376" s="31"/>
      <c r="L376" s="31"/>
    </row>
    <row r="377" spans="2:12">
      <c r="B377" s="64"/>
      <c r="C377" s="64"/>
      <c r="D377" s="64"/>
      <c r="F377" s="61"/>
      <c r="G377" s="61"/>
      <c r="H377" s="61"/>
      <c r="I377" s="61"/>
      <c r="J377" s="32"/>
      <c r="K377" s="32"/>
      <c r="L377" s="32"/>
    </row>
    <row r="378" spans="2:12">
      <c r="B378" s="64"/>
      <c r="C378" s="64"/>
      <c r="D378" s="64"/>
      <c r="F378" s="32"/>
      <c r="G378" s="32"/>
      <c r="H378" s="32"/>
      <c r="I378" s="32"/>
      <c r="J378" s="32"/>
      <c r="K378" s="32"/>
      <c r="L378" s="32"/>
    </row>
    <row r="379" spans="2:12">
      <c r="B379" s="32"/>
      <c r="C379" s="32"/>
      <c r="D379" s="32"/>
      <c r="F379" s="32"/>
      <c r="G379" s="32"/>
      <c r="H379" s="32"/>
      <c r="I379" s="32"/>
      <c r="J379" s="32"/>
      <c r="K379" s="32"/>
      <c r="L379" s="32"/>
    </row>
    <row r="380" spans="2:12">
      <c r="B380" s="32"/>
      <c r="C380" s="32"/>
      <c r="D380" s="32"/>
      <c r="F380" s="32"/>
      <c r="G380" s="32"/>
      <c r="H380" s="32"/>
      <c r="I380" s="32"/>
      <c r="J380" s="32"/>
      <c r="K380" s="32"/>
      <c r="L380" s="32"/>
    </row>
    <row r="381" spans="2:12">
      <c r="B381" s="28" t="s">
        <v>109</v>
      </c>
      <c r="C381" s="46" t="s">
        <v>8</v>
      </c>
    </row>
    <row r="382" spans="2:12">
      <c r="B382" s="12" t="s">
        <v>110</v>
      </c>
      <c r="C382" s="30">
        <v>13</v>
      </c>
      <c r="G382" s="28" t="s">
        <v>111</v>
      </c>
      <c r="H382" s="28" t="s">
        <v>8</v>
      </c>
    </row>
    <row r="383" spans="2:12">
      <c r="B383" s="12" t="s">
        <v>112</v>
      </c>
      <c r="C383" s="30">
        <v>15</v>
      </c>
      <c r="G383" s="12" t="s">
        <v>35</v>
      </c>
      <c r="H383" s="30">
        <v>26</v>
      </c>
    </row>
    <row r="384" spans="2:12">
      <c r="B384" s="12" t="s">
        <v>113</v>
      </c>
      <c r="C384" s="30">
        <v>1</v>
      </c>
      <c r="G384" s="12" t="s">
        <v>114</v>
      </c>
      <c r="H384" s="30">
        <v>11</v>
      </c>
    </row>
    <row r="385" spans="2:11">
      <c r="B385" s="12" t="s">
        <v>115</v>
      </c>
      <c r="C385" s="30">
        <v>2</v>
      </c>
    </row>
    <row r="386" spans="2:11">
      <c r="B386" s="12" t="s">
        <v>116</v>
      </c>
      <c r="C386" s="30">
        <v>6</v>
      </c>
    </row>
    <row r="387" spans="2:11">
      <c r="G387" s="28" t="s">
        <v>111</v>
      </c>
      <c r="H387" s="28" t="s">
        <v>9</v>
      </c>
    </row>
    <row r="388" spans="2:11">
      <c r="B388" s="28" t="s">
        <v>109</v>
      </c>
      <c r="C388" s="28" t="s">
        <v>9</v>
      </c>
      <c r="G388" s="12" t="s">
        <v>35</v>
      </c>
      <c r="H388" s="20">
        <f>H383/$C$37</f>
        <v>0.70270270270270274</v>
      </c>
    </row>
    <row r="389" spans="2:11">
      <c r="B389" s="12" t="s">
        <v>110</v>
      </c>
      <c r="C389" s="20">
        <f>C382/$C$37</f>
        <v>0.35135135135135137</v>
      </c>
      <c r="F389" s="2"/>
      <c r="G389" s="12" t="s">
        <v>114</v>
      </c>
      <c r="H389" s="20">
        <f>H384/$C$37</f>
        <v>0.29729729729729731</v>
      </c>
    </row>
    <row r="390" spans="2:11">
      <c r="B390" s="12" t="s">
        <v>112</v>
      </c>
      <c r="C390" s="20">
        <f t="shared" ref="C390:C393" si="8">C383/$C$37</f>
        <v>0.40540540540540543</v>
      </c>
      <c r="F390" s="2"/>
      <c r="G390" s="33"/>
    </row>
    <row r="391" spans="2:11">
      <c r="B391" s="12" t="s">
        <v>113</v>
      </c>
      <c r="C391" s="20">
        <f t="shared" si="8"/>
        <v>2.7027027027027029E-2</v>
      </c>
    </row>
    <row r="392" spans="2:11">
      <c r="B392" s="12" t="s">
        <v>115</v>
      </c>
      <c r="C392" s="20">
        <f t="shared" si="8"/>
        <v>5.4054054054054057E-2</v>
      </c>
    </row>
    <row r="393" spans="2:11">
      <c r="B393" s="12" t="s">
        <v>116</v>
      </c>
      <c r="C393" s="20">
        <f t="shared" si="8"/>
        <v>0.16216216216216217</v>
      </c>
    </row>
    <row r="397" spans="2:11" ht="15" customHeight="1">
      <c r="B397" s="62" t="s">
        <v>117</v>
      </c>
      <c r="C397" s="62"/>
      <c r="D397" s="62"/>
      <c r="F397" s="61" t="s">
        <v>118</v>
      </c>
      <c r="G397" s="61"/>
      <c r="H397" s="61"/>
      <c r="I397" s="61"/>
      <c r="J397" s="61"/>
      <c r="K397" s="61"/>
    </row>
    <row r="398" spans="2:11" ht="15" customHeight="1">
      <c r="B398" s="62"/>
      <c r="C398" s="62"/>
      <c r="D398" s="62"/>
      <c r="F398" s="61"/>
      <c r="G398" s="61"/>
      <c r="H398" s="61"/>
      <c r="I398" s="61"/>
      <c r="J398" s="61"/>
      <c r="K398" s="61"/>
    </row>
    <row r="399" spans="2:11" ht="15" customHeight="1">
      <c r="B399" s="62"/>
      <c r="C399" s="62"/>
      <c r="D399" s="62"/>
      <c r="F399" s="61"/>
      <c r="G399" s="61"/>
      <c r="H399" s="61"/>
      <c r="I399" s="61"/>
      <c r="J399" s="61"/>
      <c r="K399" s="61"/>
    </row>
    <row r="400" spans="2:11">
      <c r="F400" s="61"/>
      <c r="G400" s="61"/>
      <c r="H400" s="61"/>
      <c r="I400" s="61"/>
      <c r="J400" s="61"/>
      <c r="K400" s="61"/>
    </row>
    <row r="401" spans="2:9">
      <c r="B401" s="28" t="s">
        <v>119</v>
      </c>
      <c r="C401" s="28" t="s">
        <v>8</v>
      </c>
    </row>
    <row r="402" spans="2:9">
      <c r="B402" s="12" t="s">
        <v>35</v>
      </c>
      <c r="C402" s="30">
        <v>36</v>
      </c>
    </row>
    <row r="403" spans="2:9">
      <c r="B403" s="12" t="s">
        <v>114</v>
      </c>
      <c r="C403" s="30">
        <v>1</v>
      </c>
      <c r="H403" s="28" t="s">
        <v>119</v>
      </c>
      <c r="I403" s="28" t="s">
        <v>8</v>
      </c>
    </row>
    <row r="404" spans="2:9">
      <c r="H404" s="12" t="s">
        <v>35</v>
      </c>
      <c r="I404" s="30">
        <v>34</v>
      </c>
    </row>
    <row r="405" spans="2:9">
      <c r="H405" s="12" t="s">
        <v>114</v>
      </c>
      <c r="I405" s="30">
        <v>3</v>
      </c>
    </row>
    <row r="406" spans="2:9">
      <c r="B406" s="28" t="s">
        <v>119</v>
      </c>
      <c r="C406" s="28" t="s">
        <v>9</v>
      </c>
    </row>
    <row r="407" spans="2:9">
      <c r="B407" s="12" t="s">
        <v>35</v>
      </c>
      <c r="C407" s="11">
        <f>C402/$C$37</f>
        <v>0.97297297297297303</v>
      </c>
    </row>
    <row r="408" spans="2:9">
      <c r="B408" s="12" t="s">
        <v>114</v>
      </c>
      <c r="C408" s="11">
        <f>C403/$C$37</f>
        <v>2.7027027027027029E-2</v>
      </c>
      <c r="H408" s="28" t="s">
        <v>119</v>
      </c>
      <c r="I408" s="28" t="s">
        <v>9</v>
      </c>
    </row>
    <row r="409" spans="2:9">
      <c r="H409" s="12" t="s">
        <v>35</v>
      </c>
      <c r="I409" s="47">
        <f>I404/$C$37</f>
        <v>0.91891891891891897</v>
      </c>
    </row>
    <row r="410" spans="2:9">
      <c r="H410" s="12" t="s">
        <v>114</v>
      </c>
      <c r="I410" s="47">
        <f>I405/$C$37</f>
        <v>8.1081081081081086E-2</v>
      </c>
    </row>
    <row r="412" spans="2:9" ht="15" customHeight="1">
      <c r="B412" s="62" t="s">
        <v>120</v>
      </c>
      <c r="C412" s="62"/>
      <c r="D412" s="62"/>
    </row>
    <row r="413" spans="2:9">
      <c r="B413" s="62"/>
      <c r="C413" s="62"/>
      <c r="D413" s="62"/>
    </row>
    <row r="414" spans="2:9">
      <c r="B414" s="62"/>
      <c r="C414" s="62"/>
      <c r="D414" s="62"/>
    </row>
    <row r="416" spans="2:9">
      <c r="B416" s="28" t="s">
        <v>121</v>
      </c>
      <c r="C416" s="59" t="s">
        <v>8</v>
      </c>
      <c r="D416" s="59"/>
    </row>
    <row r="417" spans="2:4">
      <c r="B417" s="21">
        <v>1</v>
      </c>
      <c r="C417" s="60">
        <v>0</v>
      </c>
      <c r="D417" s="60"/>
    </row>
    <row r="418" spans="2:4">
      <c r="B418" s="21">
        <v>2</v>
      </c>
      <c r="C418" s="60">
        <v>1</v>
      </c>
      <c r="D418" s="60"/>
    </row>
    <row r="419" spans="2:4">
      <c r="B419" s="21">
        <v>3</v>
      </c>
      <c r="C419" s="60">
        <v>7</v>
      </c>
      <c r="D419" s="60"/>
    </row>
    <row r="420" spans="2:4">
      <c r="B420" s="21">
        <v>4</v>
      </c>
      <c r="C420" s="60">
        <v>14</v>
      </c>
      <c r="D420" s="60"/>
    </row>
    <row r="421" spans="2:4">
      <c r="B421" s="21">
        <v>5</v>
      </c>
      <c r="C421" s="60">
        <v>15</v>
      </c>
      <c r="D421" s="60"/>
    </row>
    <row r="423" spans="2:4">
      <c r="B423" s="28" t="s">
        <v>121</v>
      </c>
      <c r="C423" s="59" t="s">
        <v>9</v>
      </c>
      <c r="D423" s="59"/>
    </row>
    <row r="424" spans="2:4">
      <c r="B424" s="21">
        <v>1</v>
      </c>
      <c r="C424" s="58">
        <f>C417/$C$37</f>
        <v>0</v>
      </c>
      <c r="D424" s="58"/>
    </row>
    <row r="425" spans="2:4">
      <c r="B425" s="21">
        <v>2</v>
      </c>
      <c r="C425" s="58">
        <f t="shared" ref="C425:C428" si="9">C418/$C$37</f>
        <v>2.7027027027027029E-2</v>
      </c>
      <c r="D425" s="58"/>
    </row>
    <row r="426" spans="2:4">
      <c r="B426" s="21">
        <v>3</v>
      </c>
      <c r="C426" s="58">
        <f t="shared" si="9"/>
        <v>0.1891891891891892</v>
      </c>
      <c r="D426" s="58"/>
    </row>
    <row r="427" spans="2:4">
      <c r="B427" s="21">
        <v>4</v>
      </c>
      <c r="C427" s="58">
        <f t="shared" si="9"/>
        <v>0.3783783783783784</v>
      </c>
      <c r="D427" s="58"/>
    </row>
    <row r="428" spans="2:4">
      <c r="B428" s="21">
        <v>5</v>
      </c>
      <c r="C428" s="58">
        <f t="shared" si="9"/>
        <v>0.40540540540540543</v>
      </c>
      <c r="D428" s="58"/>
    </row>
    <row r="433" spans="2:10" ht="15.75">
      <c r="B433" s="7" t="s">
        <v>122</v>
      </c>
    </row>
    <row r="435" spans="2:10">
      <c r="B435" s="59" t="s">
        <v>123</v>
      </c>
      <c r="C435" s="59"/>
      <c r="D435" s="59"/>
      <c r="E435" s="59"/>
      <c r="F435" s="59"/>
      <c r="G435" s="59"/>
      <c r="H435" s="59"/>
      <c r="I435" s="59"/>
      <c r="J435" s="59"/>
    </row>
    <row r="436" spans="2:10">
      <c r="B436" s="48" t="s">
        <v>316</v>
      </c>
      <c r="C436" s="34"/>
      <c r="D436" s="34"/>
      <c r="E436" s="34"/>
      <c r="F436" s="34"/>
      <c r="G436" s="34"/>
      <c r="H436" s="34"/>
      <c r="I436" s="51"/>
      <c r="J436" s="35"/>
    </row>
    <row r="437" spans="2:10">
      <c r="B437" s="48" t="s">
        <v>317</v>
      </c>
      <c r="C437" s="2"/>
      <c r="D437" s="2"/>
      <c r="E437" s="2"/>
      <c r="F437" s="2"/>
      <c r="G437" s="2"/>
      <c r="H437" s="2"/>
      <c r="I437" s="2"/>
      <c r="J437" s="35"/>
    </row>
    <row r="438" spans="2:10">
      <c r="B438" s="48" t="s">
        <v>318</v>
      </c>
      <c r="C438" s="2"/>
      <c r="D438" s="2"/>
      <c r="E438" s="2"/>
      <c r="F438" s="2"/>
      <c r="G438" s="2"/>
      <c r="H438" s="2"/>
      <c r="I438" s="2"/>
      <c r="J438" s="35"/>
    </row>
    <row r="439" spans="2:10">
      <c r="B439" s="48" t="s">
        <v>319</v>
      </c>
      <c r="C439" s="2"/>
      <c r="D439" s="2"/>
      <c r="E439" s="2"/>
      <c r="F439" s="2"/>
      <c r="G439" s="2"/>
      <c r="H439" s="2"/>
      <c r="I439" s="2"/>
      <c r="J439" s="35"/>
    </row>
    <row r="440" spans="2:10">
      <c r="B440" s="48" t="s">
        <v>320</v>
      </c>
      <c r="C440" s="2"/>
      <c r="D440" s="2"/>
      <c r="E440" s="2"/>
      <c r="F440" s="2"/>
      <c r="G440" s="2"/>
      <c r="H440" s="2"/>
      <c r="I440" s="2"/>
      <c r="J440" s="35"/>
    </row>
    <row r="441" spans="2:10">
      <c r="B441" s="48" t="s">
        <v>125</v>
      </c>
      <c r="C441" s="2"/>
      <c r="D441" s="2"/>
      <c r="E441" s="2"/>
      <c r="F441" s="2"/>
      <c r="G441" s="2"/>
      <c r="H441" s="2"/>
      <c r="I441" s="2"/>
      <c r="J441" s="35"/>
    </row>
    <row r="442" spans="2:10">
      <c r="B442" s="48" t="s">
        <v>321</v>
      </c>
      <c r="C442" s="2"/>
      <c r="D442" s="2"/>
      <c r="E442" s="2"/>
      <c r="F442" s="2"/>
      <c r="G442" s="2"/>
      <c r="H442" s="2"/>
      <c r="I442" s="2"/>
      <c r="J442" s="35"/>
    </row>
    <row r="443" spans="2:10">
      <c r="B443" s="48" t="s">
        <v>322</v>
      </c>
      <c r="C443" s="2"/>
      <c r="D443" s="2"/>
      <c r="E443" s="2"/>
      <c r="F443" s="2"/>
      <c r="G443" s="2"/>
      <c r="H443" s="2"/>
      <c r="I443" s="49"/>
      <c r="J443" s="36"/>
    </row>
    <row r="444" spans="2:10">
      <c r="B444" s="48" t="s">
        <v>323</v>
      </c>
      <c r="C444" s="2"/>
      <c r="D444" s="2"/>
      <c r="E444" s="2"/>
      <c r="F444" s="2"/>
      <c r="G444" s="2"/>
      <c r="H444" s="2"/>
      <c r="I444" s="2"/>
      <c r="J444" s="35"/>
    </row>
    <row r="445" spans="2:10">
      <c r="B445" s="48" t="s">
        <v>324</v>
      </c>
      <c r="C445" s="2"/>
      <c r="D445" s="2"/>
      <c r="E445" s="2"/>
      <c r="F445" s="2"/>
      <c r="G445" s="2"/>
      <c r="H445" s="2"/>
      <c r="I445" s="2"/>
      <c r="J445" s="35"/>
    </row>
    <row r="446" spans="2:10">
      <c r="B446" s="48" t="s">
        <v>27</v>
      </c>
      <c r="C446" s="2"/>
      <c r="D446" s="2"/>
      <c r="E446" s="2"/>
      <c r="F446" s="2"/>
      <c r="G446" s="2"/>
      <c r="H446" s="2"/>
      <c r="I446" s="2"/>
      <c r="J446" s="35"/>
    </row>
    <row r="447" spans="2:10">
      <c r="B447" s="48" t="s">
        <v>60</v>
      </c>
      <c r="C447" s="2"/>
      <c r="D447" s="2"/>
      <c r="E447" s="2"/>
      <c r="F447" s="2"/>
      <c r="G447" s="2"/>
      <c r="H447" s="2"/>
      <c r="I447" s="2"/>
      <c r="J447" s="35"/>
    </row>
    <row r="448" spans="2:10">
      <c r="B448" s="48" t="s">
        <v>325</v>
      </c>
      <c r="C448" s="2"/>
      <c r="D448" s="2"/>
      <c r="E448" s="2"/>
      <c r="F448" s="2"/>
      <c r="G448" s="2"/>
      <c r="H448" s="2"/>
      <c r="I448" s="2"/>
      <c r="J448" s="35"/>
    </row>
    <row r="449" spans="2:10">
      <c r="B449" s="48" t="s">
        <v>326</v>
      </c>
      <c r="C449" s="2"/>
      <c r="D449" s="2"/>
      <c r="E449" s="2"/>
      <c r="F449" s="2"/>
      <c r="G449" s="2"/>
      <c r="H449" s="2"/>
      <c r="I449" s="2"/>
      <c r="J449" s="35"/>
    </row>
    <row r="450" spans="2:10">
      <c r="B450" s="48" t="s">
        <v>327</v>
      </c>
      <c r="C450" s="2"/>
      <c r="D450" s="2"/>
      <c r="E450" s="2"/>
      <c r="F450" s="2"/>
      <c r="G450" s="2"/>
      <c r="H450" s="2"/>
      <c r="I450" s="2"/>
      <c r="J450" s="35"/>
    </row>
    <row r="451" spans="2:10">
      <c r="B451" s="48" t="s">
        <v>328</v>
      </c>
      <c r="C451" s="2"/>
      <c r="D451" s="2"/>
      <c r="E451" s="2"/>
      <c r="F451" s="2"/>
      <c r="G451" s="2"/>
      <c r="H451" s="2"/>
      <c r="I451" s="2"/>
      <c r="J451" s="35"/>
    </row>
    <row r="452" spans="2:10">
      <c r="B452" s="48" t="s">
        <v>329</v>
      </c>
      <c r="C452" s="2"/>
      <c r="D452" s="2"/>
      <c r="E452" s="2"/>
      <c r="F452" s="2"/>
      <c r="G452" s="2"/>
      <c r="H452" s="2"/>
      <c r="I452" s="2"/>
      <c r="J452" s="35"/>
    </row>
    <row r="453" spans="2:10">
      <c r="B453" s="48" t="s">
        <v>316</v>
      </c>
      <c r="C453" s="2"/>
      <c r="D453" s="2"/>
      <c r="E453" s="2"/>
      <c r="F453" s="2"/>
      <c r="G453" s="2"/>
      <c r="H453" s="2"/>
      <c r="I453" s="2"/>
      <c r="J453" s="35"/>
    </row>
    <row r="454" spans="2:10">
      <c r="B454" s="48" t="s">
        <v>330</v>
      </c>
      <c r="C454" s="2"/>
      <c r="D454" s="2"/>
      <c r="E454" s="2"/>
      <c r="F454" s="2"/>
      <c r="G454" s="2"/>
      <c r="H454" s="2"/>
      <c r="I454" s="2"/>
      <c r="J454" s="35"/>
    </row>
    <row r="455" spans="2:10">
      <c r="B455" s="48" t="s">
        <v>331</v>
      </c>
      <c r="C455" s="2"/>
      <c r="D455" s="2"/>
      <c r="E455" s="2"/>
      <c r="F455" s="2"/>
      <c r="G455" s="2"/>
      <c r="H455" s="2"/>
      <c r="I455" s="2"/>
      <c r="J455" s="35"/>
    </row>
    <row r="456" spans="2:10">
      <c r="B456" s="48" t="s">
        <v>332</v>
      </c>
      <c r="C456" s="2"/>
      <c r="D456" s="2"/>
      <c r="E456" s="2"/>
      <c r="F456" s="2"/>
      <c r="G456" s="2"/>
      <c r="H456" s="2"/>
      <c r="I456" s="2"/>
      <c r="J456" s="35"/>
    </row>
    <row r="457" spans="2:10">
      <c r="B457" s="48" t="s">
        <v>333</v>
      </c>
      <c r="C457" s="2"/>
      <c r="D457" s="2"/>
      <c r="E457" s="2"/>
      <c r="F457" s="2"/>
      <c r="G457" s="2"/>
      <c r="H457" s="2"/>
      <c r="I457" s="2"/>
      <c r="J457" s="35"/>
    </row>
    <row r="458" spans="2:10">
      <c r="B458" s="48" t="s">
        <v>27</v>
      </c>
      <c r="C458" s="2"/>
      <c r="D458" s="2"/>
      <c r="E458" s="2"/>
      <c r="F458" s="2"/>
      <c r="G458" s="2"/>
      <c r="H458" s="2"/>
      <c r="I458" s="37"/>
      <c r="J458" s="38"/>
    </row>
    <row r="459" spans="2:10">
      <c r="B459" s="48" t="s">
        <v>334</v>
      </c>
      <c r="C459" s="2"/>
      <c r="D459" s="2"/>
      <c r="E459" s="2"/>
      <c r="F459" s="2"/>
      <c r="G459" s="2"/>
      <c r="H459" s="2"/>
      <c r="I459" s="2"/>
      <c r="J459" s="35"/>
    </row>
    <row r="460" spans="2:10">
      <c r="B460" s="48" t="s">
        <v>335</v>
      </c>
      <c r="C460" s="2"/>
      <c r="D460" s="2"/>
      <c r="E460" s="2"/>
      <c r="F460" s="2"/>
      <c r="G460" s="2"/>
      <c r="H460" s="2"/>
      <c r="I460" s="2"/>
      <c r="J460" s="35"/>
    </row>
    <row r="461" spans="2:10">
      <c r="B461" s="48" t="s">
        <v>336</v>
      </c>
      <c r="C461" s="2"/>
      <c r="D461" s="2"/>
      <c r="E461" s="2"/>
      <c r="F461" s="2"/>
      <c r="G461" s="2"/>
      <c r="H461" s="2"/>
      <c r="I461" s="2"/>
      <c r="J461" s="35"/>
    </row>
    <row r="462" spans="2:10">
      <c r="B462" s="48" t="s">
        <v>337</v>
      </c>
      <c r="C462" s="2"/>
      <c r="D462" s="2"/>
      <c r="E462" s="2"/>
      <c r="F462" s="2"/>
      <c r="G462" s="2"/>
      <c r="H462" s="2"/>
      <c r="I462" s="2"/>
      <c r="J462" s="35"/>
    </row>
    <row r="463" spans="2:10">
      <c r="B463" s="48" t="s">
        <v>338</v>
      </c>
      <c r="C463" s="2"/>
      <c r="D463" s="2"/>
      <c r="E463" s="2"/>
      <c r="F463" s="2"/>
      <c r="G463" s="2"/>
      <c r="H463" s="2"/>
      <c r="I463" s="2"/>
      <c r="J463" s="35"/>
    </row>
    <row r="464" spans="2:10">
      <c r="B464" s="48" t="s">
        <v>126</v>
      </c>
      <c r="C464" s="2"/>
      <c r="D464" s="2"/>
      <c r="E464" s="2"/>
      <c r="F464" s="2"/>
      <c r="G464" s="2"/>
      <c r="H464" s="2"/>
      <c r="I464" s="2"/>
      <c r="J464" s="35"/>
    </row>
    <row r="465" spans="2:10">
      <c r="B465" s="48" t="s">
        <v>339</v>
      </c>
      <c r="C465" s="2"/>
      <c r="D465" s="2"/>
      <c r="E465" s="2"/>
      <c r="F465" s="2"/>
      <c r="G465" s="2"/>
      <c r="H465" s="2"/>
      <c r="I465" s="2"/>
      <c r="J465" s="35"/>
    </row>
    <row r="466" spans="2:10">
      <c r="B466" s="48" t="s">
        <v>340</v>
      </c>
      <c r="C466" s="2"/>
      <c r="D466" s="2"/>
      <c r="E466" s="2"/>
      <c r="F466" s="2"/>
      <c r="G466" s="2"/>
      <c r="H466" s="2"/>
      <c r="I466" s="2"/>
      <c r="J466" s="35"/>
    </row>
    <row r="467" spans="2:10">
      <c r="B467" s="48" t="s">
        <v>341</v>
      </c>
      <c r="C467" s="2"/>
      <c r="D467" s="2"/>
      <c r="E467" s="2"/>
      <c r="F467" s="2"/>
      <c r="G467" s="2"/>
      <c r="H467" s="2"/>
      <c r="I467" s="2"/>
      <c r="J467" s="35"/>
    </row>
    <row r="468" spans="2:10">
      <c r="B468" s="48" t="s">
        <v>27</v>
      </c>
      <c r="C468" s="2"/>
      <c r="D468" s="2"/>
      <c r="E468" s="2"/>
      <c r="F468" s="2"/>
      <c r="G468" s="2"/>
      <c r="H468" s="2"/>
      <c r="I468" s="2"/>
      <c r="J468" s="35"/>
    </row>
    <row r="469" spans="2:10">
      <c r="B469" s="48" t="s">
        <v>125</v>
      </c>
      <c r="C469" s="2"/>
      <c r="D469" s="2"/>
      <c r="E469" s="2"/>
      <c r="F469" s="2"/>
      <c r="G469" s="2"/>
      <c r="H469" s="2"/>
      <c r="I469" s="2"/>
      <c r="J469" s="35"/>
    </row>
    <row r="470" spans="2:10">
      <c r="B470" s="48" t="s">
        <v>340</v>
      </c>
      <c r="C470" s="2"/>
      <c r="D470" s="2"/>
      <c r="E470" s="2"/>
      <c r="F470" s="2"/>
      <c r="G470" s="2"/>
      <c r="H470" s="2"/>
      <c r="I470" s="2"/>
      <c r="J470" s="35"/>
    </row>
    <row r="471" spans="2:10">
      <c r="B471" s="48" t="s">
        <v>126</v>
      </c>
      <c r="C471" s="2"/>
      <c r="D471" s="2"/>
      <c r="E471" s="2"/>
      <c r="F471" s="2"/>
      <c r="G471" s="2"/>
      <c r="H471" s="2"/>
      <c r="I471" s="2"/>
      <c r="J471" s="35"/>
    </row>
    <row r="472" spans="2:10">
      <c r="B472" s="50" t="s">
        <v>342</v>
      </c>
      <c r="C472" s="37"/>
      <c r="D472" s="37"/>
      <c r="E472" s="37"/>
      <c r="F472" s="37"/>
      <c r="G472" s="37"/>
      <c r="H472" s="37"/>
      <c r="I472" s="37"/>
      <c r="J472" s="38"/>
    </row>
  </sheetData>
  <mergeCells count="109">
    <mergeCell ref="K115:L115"/>
    <mergeCell ref="B116:D116"/>
    <mergeCell ref="E116:F116"/>
    <mergeCell ref="H116:J116"/>
    <mergeCell ref="K116:L116"/>
    <mergeCell ref="B12:F12"/>
    <mergeCell ref="B113:D113"/>
    <mergeCell ref="E113:F113"/>
    <mergeCell ref="H113:J113"/>
    <mergeCell ref="K113:L113"/>
    <mergeCell ref="B114:D114"/>
    <mergeCell ref="E114:F114"/>
    <mergeCell ref="H114:J114"/>
    <mergeCell ref="K114:L114"/>
    <mergeCell ref="B117:D117"/>
    <mergeCell ref="E117:F117"/>
    <mergeCell ref="B118:D118"/>
    <mergeCell ref="E118:F118"/>
    <mergeCell ref="B119:D119"/>
    <mergeCell ref="E119:F119"/>
    <mergeCell ref="B115:D115"/>
    <mergeCell ref="E115:F115"/>
    <mergeCell ref="H115:J115"/>
    <mergeCell ref="B124:D124"/>
    <mergeCell ref="E124:F124"/>
    <mergeCell ref="H124:J124"/>
    <mergeCell ref="K124:L124"/>
    <mergeCell ref="B125:D125"/>
    <mergeCell ref="E125:F125"/>
    <mergeCell ref="H125:J125"/>
    <mergeCell ref="K125:L125"/>
    <mergeCell ref="B122:D122"/>
    <mergeCell ref="E122:F122"/>
    <mergeCell ref="H122:J122"/>
    <mergeCell ref="K122:L122"/>
    <mergeCell ref="B123:D123"/>
    <mergeCell ref="E123:F123"/>
    <mergeCell ref="H123:J123"/>
    <mergeCell ref="K123:L123"/>
    <mergeCell ref="B200:C200"/>
    <mergeCell ref="B222:C222"/>
    <mergeCell ref="B223:C223"/>
    <mergeCell ref="B224:C224"/>
    <mergeCell ref="B225:C225"/>
    <mergeCell ref="B226:D226"/>
    <mergeCell ref="B126:D126"/>
    <mergeCell ref="E126:F126"/>
    <mergeCell ref="B127:D127"/>
    <mergeCell ref="E127:F127"/>
    <mergeCell ref="B128:D128"/>
    <mergeCell ref="E128:F128"/>
    <mergeCell ref="B243:D243"/>
    <mergeCell ref="B244:D244"/>
    <mergeCell ref="B245:D245"/>
    <mergeCell ref="B246:D246"/>
    <mergeCell ref="B247:D247"/>
    <mergeCell ref="B248:D248"/>
    <mergeCell ref="B227:D227"/>
    <mergeCell ref="B228:D228"/>
    <mergeCell ref="B229:D229"/>
    <mergeCell ref="B230:D230"/>
    <mergeCell ref="B231:D231"/>
    <mergeCell ref="B242:D242"/>
    <mergeCell ref="B260:D260"/>
    <mergeCell ref="H260:I260"/>
    <mergeCell ref="B261:D261"/>
    <mergeCell ref="H261:I261"/>
    <mergeCell ref="B290:D290"/>
    <mergeCell ref="B291:D291"/>
    <mergeCell ref="B249:D249"/>
    <mergeCell ref="B250:D250"/>
    <mergeCell ref="B258:D258"/>
    <mergeCell ref="H258:I258"/>
    <mergeCell ref="B259:D259"/>
    <mergeCell ref="H259:I259"/>
    <mergeCell ref="B298:D298"/>
    <mergeCell ref="B358:E358"/>
    <mergeCell ref="B359:E359"/>
    <mergeCell ref="B360:E360"/>
    <mergeCell ref="B361:E361"/>
    <mergeCell ref="B362:E362"/>
    <mergeCell ref="B292:D292"/>
    <mergeCell ref="B293:D293"/>
    <mergeCell ref="B294:D294"/>
    <mergeCell ref="B295:D295"/>
    <mergeCell ref="B296:D296"/>
    <mergeCell ref="B297:D297"/>
    <mergeCell ref="F375:I377"/>
    <mergeCell ref="B397:D399"/>
    <mergeCell ref="F397:K400"/>
    <mergeCell ref="B412:D414"/>
    <mergeCell ref="C416:D416"/>
    <mergeCell ref="C417:D417"/>
    <mergeCell ref="B363:E363"/>
    <mergeCell ref="B364:E364"/>
    <mergeCell ref="B365:E365"/>
    <mergeCell ref="B366:E366"/>
    <mergeCell ref="B375:D378"/>
    <mergeCell ref="C425:D425"/>
    <mergeCell ref="C426:D426"/>
    <mergeCell ref="C427:D427"/>
    <mergeCell ref="C428:D428"/>
    <mergeCell ref="B435:J435"/>
    <mergeCell ref="C418:D418"/>
    <mergeCell ref="C419:D419"/>
    <mergeCell ref="C420:D420"/>
    <mergeCell ref="C421:D421"/>
    <mergeCell ref="C423:D423"/>
    <mergeCell ref="C424:D424"/>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4:F22"/>
  <sheetViews>
    <sheetView workbookViewId="0">
      <selection activeCell="A18" sqref="A18"/>
    </sheetView>
  </sheetViews>
  <sheetFormatPr baseColWidth="10" defaultRowHeight="15"/>
  <cols>
    <col min="1" max="1" width="11.42578125" style="1"/>
    <col min="2" max="2" width="41.140625" style="1" customWidth="1"/>
    <col min="3" max="3" width="27.42578125" style="1" customWidth="1"/>
    <col min="4" max="4" width="37.85546875" style="1" customWidth="1"/>
    <col min="5" max="5" width="37.7109375" style="1" customWidth="1"/>
    <col min="6" max="6" width="26.42578125" style="1" customWidth="1"/>
    <col min="7" max="7" width="10.28515625" style="1" bestFit="1" customWidth="1"/>
    <col min="8" max="8" width="14.28515625" style="1" bestFit="1" customWidth="1"/>
    <col min="9" max="16384" width="11.42578125" style="1"/>
  </cols>
  <sheetData>
    <row r="14" spans="2:6">
      <c r="B14" s="92" t="s">
        <v>128</v>
      </c>
      <c r="C14" s="92"/>
      <c r="D14" s="92"/>
      <c r="E14" s="92"/>
      <c r="F14" s="92"/>
    </row>
    <row r="15" spans="2:6">
      <c r="B15" s="92"/>
      <c r="C15" s="92"/>
      <c r="D15" s="92"/>
      <c r="E15" s="92"/>
      <c r="F15" s="92"/>
    </row>
    <row r="16" spans="2:6">
      <c r="B16" s="92"/>
      <c r="C16" s="92"/>
      <c r="D16" s="92"/>
      <c r="E16" s="92"/>
      <c r="F16" s="92"/>
    </row>
    <row r="17" spans="2:6">
      <c r="B17" s="92"/>
      <c r="C17" s="92"/>
      <c r="D17" s="92"/>
      <c r="E17" s="92"/>
      <c r="F17" s="92"/>
    </row>
    <row r="18" spans="2:6">
      <c r="B18" s="92"/>
      <c r="C18" s="92"/>
      <c r="D18" s="92"/>
      <c r="E18" s="92"/>
      <c r="F18" s="92"/>
    </row>
    <row r="19" spans="2:6">
      <c r="B19" s="92"/>
      <c r="C19" s="92"/>
      <c r="D19" s="92"/>
      <c r="E19" s="92"/>
      <c r="F19" s="92"/>
    </row>
    <row r="20" spans="2:6">
      <c r="B20" s="92"/>
      <c r="C20" s="92"/>
      <c r="D20" s="92"/>
      <c r="E20" s="92"/>
      <c r="F20" s="92"/>
    </row>
    <row r="21" spans="2:6">
      <c r="B21" s="92"/>
      <c r="C21" s="92"/>
      <c r="D21" s="92"/>
      <c r="E21" s="92"/>
      <c r="F21" s="92"/>
    </row>
    <row r="22" spans="2:6">
      <c r="B22" s="92"/>
      <c r="C22" s="92"/>
      <c r="D22" s="92"/>
      <c r="E22" s="92"/>
      <c r="F22" s="92"/>
    </row>
  </sheetData>
  <mergeCells count="1">
    <mergeCell ref="B14:F22"/>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Presentación</vt:lpstr>
      <vt:lpstr>Egresados</vt:lpstr>
      <vt:lpstr>Empleadores</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Gestion de egresados</dc:creator>
  <cp:lastModifiedBy>julian osorio salazar</cp:lastModifiedBy>
  <dcterms:created xsi:type="dcterms:W3CDTF">2018-09-28T15:27:34Z</dcterms:created>
  <dcterms:modified xsi:type="dcterms:W3CDTF">2018-10-30T13:34:06Z</dcterms:modified>
</cp:coreProperties>
</file>