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Licenciatura en Pedagogía Infantil\"/>
    </mc:Choice>
  </mc:AlternateContent>
  <xr:revisionPtr revIDLastSave="0" documentId="13_ncr:1_{A1EE6E28-1810-477F-9483-EAC60E385E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14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8" i="7" l="1"/>
  <c r="E314" i="7" s="1"/>
  <c r="D210" i="7"/>
  <c r="E210" i="7"/>
  <c r="F210" i="7"/>
  <c r="G210" i="7"/>
  <c r="E317" i="7" l="1"/>
  <c r="H208" i="7"/>
  <c r="H209" i="7"/>
  <c r="H207" i="7"/>
  <c r="H195" i="7"/>
  <c r="H194" i="7"/>
  <c r="E315" i="7" l="1"/>
  <c r="H296" i="7"/>
  <c r="H297" i="7"/>
  <c r="H298" i="7"/>
  <c r="H299" i="7"/>
  <c r="H295" i="7"/>
  <c r="E300" i="7"/>
  <c r="E307" i="7" s="1"/>
  <c r="F300" i="7"/>
  <c r="F305" i="7" s="1"/>
  <c r="G300" i="7"/>
  <c r="G305" i="7" s="1"/>
  <c r="D300" i="7"/>
  <c r="D306" i="7" s="1"/>
  <c r="G284" i="7"/>
  <c r="E280" i="7"/>
  <c r="E283" i="7" s="1"/>
  <c r="F280" i="7"/>
  <c r="F283" i="7" s="1"/>
  <c r="G280" i="7"/>
  <c r="G283" i="7" s="1"/>
  <c r="D280" i="7"/>
  <c r="D284" i="7" s="1"/>
  <c r="H278" i="7"/>
  <c r="H279" i="7"/>
  <c r="H277" i="7"/>
  <c r="G258" i="7"/>
  <c r="G257" i="7"/>
  <c r="G259" i="7"/>
  <c r="G256" i="7"/>
  <c r="E260" i="7"/>
  <c r="E264" i="7" s="1"/>
  <c r="F260" i="7"/>
  <c r="F264" i="7" s="1"/>
  <c r="D260" i="7"/>
  <c r="D267" i="7" s="1"/>
  <c r="E245" i="7"/>
  <c r="E249" i="7" s="1"/>
  <c r="F245" i="7"/>
  <c r="F248" i="7" s="1"/>
  <c r="D245" i="7"/>
  <c r="D249" i="7" s="1"/>
  <c r="E228" i="7"/>
  <c r="E233" i="7" s="1"/>
  <c r="F228" i="7"/>
  <c r="F235" i="7" s="1"/>
  <c r="G228" i="7"/>
  <c r="G234" i="7" s="1"/>
  <c r="D228" i="7"/>
  <c r="D235" i="7" s="1"/>
  <c r="E215" i="7"/>
  <c r="F214" i="7"/>
  <c r="G216" i="7"/>
  <c r="H210" i="7"/>
  <c r="H215" i="7" s="1"/>
  <c r="D216" i="7"/>
  <c r="F249" i="7" l="1"/>
  <c r="F307" i="7"/>
  <c r="F304" i="7"/>
  <c r="G235" i="7"/>
  <c r="E316" i="7"/>
  <c r="H300" i="7"/>
  <c r="H306" i="7" s="1"/>
  <c r="F306" i="7"/>
  <c r="E306" i="7"/>
  <c r="F303" i="7"/>
  <c r="G303" i="7"/>
  <c r="G304" i="7"/>
  <c r="G285" i="7"/>
  <c r="F285" i="7"/>
  <c r="D265" i="7"/>
  <c r="D264" i="7"/>
  <c r="D266" i="7"/>
  <c r="D248" i="7"/>
  <c r="D234" i="7"/>
  <c r="F233" i="7"/>
  <c r="G233" i="7"/>
  <c r="G231" i="7"/>
  <c r="G232" i="7"/>
  <c r="F234" i="7"/>
  <c r="F231" i="7"/>
  <c r="G236" i="7"/>
  <c r="G215" i="7"/>
  <c r="E232" i="7"/>
  <c r="D305" i="7"/>
  <c r="D231" i="7"/>
  <c r="E235" i="7"/>
  <c r="E266" i="7"/>
  <c r="H280" i="7"/>
  <c r="H283" i="7" s="1"/>
  <c r="D283" i="7"/>
  <c r="E285" i="7"/>
  <c r="F284" i="7"/>
  <c r="D303" i="7"/>
  <c r="D304" i="7"/>
  <c r="E305" i="7"/>
  <c r="G307" i="7"/>
  <c r="D236" i="7"/>
  <c r="D233" i="7"/>
  <c r="E234" i="7"/>
  <c r="F236" i="7"/>
  <c r="F232" i="7"/>
  <c r="E248" i="7"/>
  <c r="D285" i="7"/>
  <c r="E284" i="7"/>
  <c r="D307" i="7"/>
  <c r="E303" i="7"/>
  <c r="E304" i="7"/>
  <c r="G306" i="7"/>
  <c r="E236" i="7"/>
  <c r="D232" i="7"/>
  <c r="F216" i="7"/>
  <c r="E231" i="7"/>
  <c r="F267" i="7"/>
  <c r="E267" i="7"/>
  <c r="G260" i="7"/>
  <c r="G264" i="7" s="1"/>
  <c r="F266" i="7"/>
  <c r="E265" i="7"/>
  <c r="F265" i="7"/>
  <c r="E214" i="7"/>
  <c r="D214" i="7"/>
  <c r="E216" i="7"/>
  <c r="F215" i="7"/>
  <c r="H214" i="7"/>
  <c r="D215" i="7"/>
  <c r="G214" i="7"/>
  <c r="H216" i="7"/>
  <c r="E196" i="7"/>
  <c r="E200" i="7" s="1"/>
  <c r="F196" i="7"/>
  <c r="F200" i="7" s="1"/>
  <c r="G196" i="7"/>
  <c r="G200" i="7" s="1"/>
  <c r="H196" i="7"/>
  <c r="H200" i="7" s="1"/>
  <c r="D196" i="7"/>
  <c r="D200" i="7" s="1"/>
  <c r="D178" i="7"/>
  <c r="D183" i="7" s="1"/>
  <c r="E132" i="7"/>
  <c r="E135" i="7" s="1"/>
  <c r="F132" i="7"/>
  <c r="F137" i="7" s="1"/>
  <c r="G132" i="7"/>
  <c r="G136" i="7" s="1"/>
  <c r="H132" i="7"/>
  <c r="H135" i="7" s="1"/>
  <c r="D132" i="7"/>
  <c r="D135" i="7" s="1"/>
  <c r="D114" i="7"/>
  <c r="E112" i="7" s="1"/>
  <c r="H99" i="7"/>
  <c r="H100" i="7"/>
  <c r="H98" i="7"/>
  <c r="H88" i="7"/>
  <c r="H87" i="7"/>
  <c r="E101" i="7"/>
  <c r="E105" i="7" s="1"/>
  <c r="F101" i="7"/>
  <c r="F106" i="7" s="1"/>
  <c r="G101" i="7"/>
  <c r="G105" i="7" s="1"/>
  <c r="D101" i="7"/>
  <c r="D106" i="7" s="1"/>
  <c r="E89" i="7"/>
  <c r="E93" i="7" s="1"/>
  <c r="F89" i="7"/>
  <c r="F93" i="7" s="1"/>
  <c r="G89" i="7"/>
  <c r="G93" i="7" s="1"/>
  <c r="D89" i="7"/>
  <c r="D93" i="7" s="1"/>
  <c r="H307" i="7" l="1"/>
  <c r="H303" i="7"/>
  <c r="H305" i="7"/>
  <c r="H304" i="7"/>
  <c r="G266" i="7"/>
  <c r="G265" i="7"/>
  <c r="D182" i="7"/>
  <c r="H284" i="7"/>
  <c r="H89" i="7"/>
  <c r="H92" i="7" s="1"/>
  <c r="D181" i="7"/>
  <c r="H285" i="7"/>
  <c r="G267" i="7"/>
  <c r="D136" i="7"/>
  <c r="E110" i="7"/>
  <c r="E199" i="7"/>
  <c r="H138" i="7"/>
  <c r="F136" i="7"/>
  <c r="G199" i="7"/>
  <c r="G135" i="7"/>
  <c r="D137" i="7"/>
  <c r="F135" i="7"/>
  <c r="H137" i="7"/>
  <c r="G138" i="7"/>
  <c r="D185" i="7"/>
  <c r="D138" i="7"/>
  <c r="H136" i="7"/>
  <c r="G137" i="7"/>
  <c r="F138" i="7"/>
  <c r="D184" i="7"/>
  <c r="D199" i="7"/>
  <c r="F199" i="7"/>
  <c r="H199" i="7"/>
  <c r="E136" i="7"/>
  <c r="E137" i="7"/>
  <c r="E138" i="7"/>
  <c r="G92" i="7"/>
  <c r="E104" i="7"/>
  <c r="G104" i="7"/>
  <c r="E92" i="7"/>
  <c r="E106" i="7"/>
  <c r="G106" i="7"/>
  <c r="E111" i="7"/>
  <c r="E113" i="7"/>
  <c r="F92" i="7"/>
  <c r="D104" i="7"/>
  <c r="D105" i="7"/>
  <c r="F105" i="7"/>
  <c r="F104" i="7"/>
  <c r="D92" i="7"/>
  <c r="H101" i="7"/>
  <c r="H105" i="7" s="1"/>
  <c r="H104" i="7" l="1"/>
  <c r="H106" i="7"/>
  <c r="H93" i="7"/>
</calcChain>
</file>

<file path=xl/sharedStrings.xml><?xml version="1.0" encoding="utf-8"?>
<sst xmlns="http://schemas.openxmlformats.org/spreadsheetml/2006/main" count="1320" uniqueCount="390">
  <si>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</si>
  <si>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</si>
  <si>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</si>
  <si>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</si>
  <si>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</si>
  <si>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</si>
  <si>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</si>
  <si>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</si>
  <si>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</si>
  <si>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</si>
  <si>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</si>
  <si>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</si>
  <si>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</si>
  <si>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</si>
  <si>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</si>
  <si>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</si>
  <si>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</si>
  <si>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</si>
  <si>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</si>
  <si>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</si>
  <si>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</si>
  <si>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</si>
  <si>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</si>
  <si>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</si>
  <si>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</si>
  <si>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</si>
  <si>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</si>
  <si>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</si>
  <si>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</si>
  <si>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</si>
  <si>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</si>
  <si>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</si>
  <si>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</si>
  <si>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</si>
  <si>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</si>
  <si>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</si>
  <si>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</si>
  <si>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</si>
  <si>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</si>
  <si>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</si>
  <si>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</si>
  <si>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</si>
  <si>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</si>
  <si>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</si>
  <si>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</si>
  <si>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</si>
  <si>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</si>
  <si>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</si>
  <si>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</si>
  <si>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</si>
  <si>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</si>
  <si>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</si>
  <si>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</si>
  <si>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</si>
  <si>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</si>
  <si>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</si>
  <si>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</si>
  <si>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</si>
  <si>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</si>
  <si>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</si>
  <si>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</si>
  <si>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</si>
  <si>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</si>
  <si>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</si>
  <si>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</si>
  <si>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</si>
  <si>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</si>
  <si>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</si>
  <si>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</si>
  <si>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</si>
  <si>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</si>
  <si>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</si>
  <si>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</si>
  <si>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</si>
  <si>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</si>
  <si>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</si>
  <si>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</si>
  <si>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</si>
  <si>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</si>
  <si>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</si>
  <si>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</si>
  <si>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</si>
  <si>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</si>
  <si>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</si>
  <si>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</si>
  <si>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</si>
  <si>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</si>
  <si>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</si>
  <si>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</si>
  <si>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</si>
  <si>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</si>
  <si>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</si>
  <si>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</si>
  <si>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</si>
  <si>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</si>
  <si>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</si>
  <si>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</si>
  <si>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</si>
  <si>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</si>
  <si>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</si>
  <si>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</si>
  <si>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</si>
  <si>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</si>
  <si>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</si>
  <si>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</si>
  <si>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</si>
  <si>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</si>
  <si>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</si>
  <si>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</si>
  <si>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</si>
  <si>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</si>
  <si>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</si>
  <si>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</si>
  <si>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</si>
  <si>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</si>
  <si>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</si>
  <si>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</si>
  <si>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</si>
  <si>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</si>
  <si>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</si>
  <si>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</si>
  <si>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</si>
  <si>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</si>
  <si>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</si>
  <si>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</si>
  <si>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</si>
  <si>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</si>
  <si>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</si>
  <si>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</si>
  <si>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</si>
  <si>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</si>
  <si>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</si>
  <si>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</si>
  <si>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</si>
  <si>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</si>
  <si>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</si>
  <si>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</si>
  <si>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Fecha de corte: 30-06-2019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</si>
  <si>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</si>
  <si>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</si>
  <si>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</si>
  <si>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</si>
  <si>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</si>
  <si>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</si>
  <si>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</si>
  <si>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</si>
  <si>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</si>
  <si>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</si>
  <si>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</si>
  <si>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</si>
  <si>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</si>
  <si>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</si>
  <si>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</si>
  <si>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</si>
  <si>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</si>
  <si>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</si>
  <si>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</si>
  <si>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</si>
  <si>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</si>
  <si>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</si>
  <si>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</si>
  <si>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</si>
  <si>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</si>
  <si>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</si>
  <si>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</si>
  <si>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</si>
  <si>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</si>
  <si>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</si>
  <si>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</si>
  <si>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</si>
  <si>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</si>
  <si>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</si>
  <si>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</si>
  <si>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</si>
  <si>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</si>
  <si>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</si>
  <si>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</si>
  <si>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</si>
  <si>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</si>
  <si>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</si>
  <si>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</si>
  <si>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</si>
  <si>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</si>
  <si>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</si>
  <si>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</si>
  <si>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</si>
  <si>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</si>
  <si>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</si>
  <si>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</si>
  <si>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</si>
  <si>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</si>
  <si>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</si>
  <si>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</si>
  <si>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</si>
  <si>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</si>
  <si>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</si>
  <si>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</si>
  <si>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</si>
  <si>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</si>
  <si>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</si>
  <si>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</si>
  <si>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</si>
  <si>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</si>
  <si>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</si>
  <si>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</si>
  <si>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</si>
  <si>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</si>
  <si>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</si>
  <si>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</si>
  <si>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</si>
  <si>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</si>
  <si>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</si>
  <si>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</si>
  <si>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</si>
  <si>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</si>
  <si>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</si>
  <si>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</si>
  <si>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</si>
  <si>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</si>
  <si>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</si>
  <si>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</si>
  <si>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</si>
  <si>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</si>
  <si>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</si>
  <si>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</si>
  <si>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</si>
  <si>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</si>
  <si>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</si>
  <si>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</si>
  <si>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</si>
  <si>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</si>
  <si>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</si>
  <si>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</si>
  <si>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</si>
  <si>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</si>
  <si>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</si>
  <si>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</si>
  <si>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</si>
  <si>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</si>
  <si>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</si>
  <si>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</si>
  <si>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</si>
  <si>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</si>
  <si>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</si>
  <si>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</si>
  <si>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</si>
  <si>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</si>
  <si>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</si>
  <si>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</si>
  <si>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</si>
  <si>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</si>
  <si>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</si>
  <si>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</si>
  <si>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</si>
  <si>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</si>
  <si>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</si>
  <si>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</si>
  <si>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</si>
  <si>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</si>
  <si>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</si>
  <si>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</si>
  <si>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</si>
  <si>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</si>
  <si>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</si>
  <si>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</si>
  <si>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</si>
  <si>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</si>
  <si>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</si>
  <si>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</si>
  <si>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</si>
  <si>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</si>
  <si>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</si>
  <si>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</si>
  <si>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</si>
  <si>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</si>
  <si>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</si>
  <si>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</si>
  <si>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</si>
  <si>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</si>
  <si>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</si>
  <si>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</si>
  <si>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</si>
  <si>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</si>
  <si>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</si>
  <si>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</si>
  <si>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</si>
  <si>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</si>
  <si>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</si>
  <si>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</si>
  <si>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</si>
  <si>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</si>
  <si>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</si>
  <si>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</si>
  <si>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</si>
  <si>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</si>
  <si>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</si>
  <si>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</si>
  <si>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</si>
  <si>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</si>
  <si>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</si>
  <si>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</si>
  <si>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</si>
  <si>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</si>
  <si>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</si>
  <si>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</si>
  <si>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</si>
  <si>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</si>
  <si>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</si>
  <si>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</si>
  <si>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</si>
  <si>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</si>
  <si>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</si>
  <si>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</si>
  <si>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</si>
  <si>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</si>
  <si>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</si>
  <si>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PEREIRA</t>
  </si>
  <si>
    <t>RISARALDA</t>
  </si>
  <si>
    <t>Privada</t>
  </si>
  <si>
    <t>NO</t>
  </si>
  <si>
    <t xml:space="preserve">Alto grado </t>
  </si>
  <si>
    <t>3</t>
  </si>
  <si>
    <t>Total encuestas: 1550</t>
  </si>
  <si>
    <t>Total graduados: 1278</t>
  </si>
  <si>
    <t>Licenciatura en Pedagogía Infantil</t>
  </si>
  <si>
    <t>Total graduados: 1.858</t>
  </si>
  <si>
    <t>Total encuestas 2020: 402</t>
  </si>
  <si>
    <t xml:space="preserve"> Liceo Taller San Miguel</t>
  </si>
  <si>
    <t>INSTITUCIÓN EDUCATIVA IE COMBIA</t>
  </si>
  <si>
    <t>JAVIER MAURICIO GALEANO ZAPATA</t>
  </si>
  <si>
    <t>Institución Educativa Hugo ángel Jaramillo</t>
  </si>
  <si>
    <t>Unión temporal ALMA MATER -UTP</t>
  </si>
  <si>
    <t>Institución Educativa Ciudad Boquía</t>
  </si>
  <si>
    <t>Luz Elcira Espinosa Bedoya</t>
  </si>
  <si>
    <t>Institución Educativa Nacional Jesús Maria Ocampo</t>
  </si>
  <si>
    <t>Alvaro Lozano Ospina</t>
  </si>
  <si>
    <t>INSTITUCIÓN EDUCATIVA EMPRESARIAL</t>
  </si>
  <si>
    <t>HUMBERTO QUIROGA QUIROGA</t>
  </si>
  <si>
    <t>INSTITUCION EDUCATIVA CRISTO REY</t>
  </si>
  <si>
    <t>SECRETARÍA DE EDUCACIÓN</t>
  </si>
  <si>
    <t xml:space="preserve"> Calle 11 #22-35 Alamos</t>
  </si>
  <si>
    <t>CORREGIMIENTO COMBIA</t>
  </si>
  <si>
    <t xml:space="preserve">Unión temporal en la UTP Colegio en el Barrio Málaga, Parque Industrial  </t>
  </si>
  <si>
    <t>Carrera 6A # 63-50 Sector E Ciudadela del Café  Parque Industrial</t>
  </si>
  <si>
    <t xml:space="preserve">Cr 19A 39-01 Barrio Miraflores </t>
  </si>
  <si>
    <t>LA BADEA</t>
  </si>
  <si>
    <t>CALLE 67 No. 18-01</t>
  </si>
  <si>
    <t xml:space="preserve"> 3151818</t>
  </si>
  <si>
    <t xml:space="preserve"> ttisnes@hotmail.com</t>
  </si>
  <si>
    <t>3005743602</t>
  </si>
  <si>
    <t>jm_maryjane@hotmail.com</t>
  </si>
  <si>
    <t>3128850 317 668 89 900</t>
  </si>
  <si>
    <t>iehaj@educandoenred.edu.co</t>
  </si>
  <si>
    <t>3297333</t>
  </si>
  <si>
    <t>ciudadboquia@hotmail.com</t>
  </si>
  <si>
    <t>7486911</t>
  </si>
  <si>
    <t>colegionacional2012@hotmail.com</t>
  </si>
  <si>
    <t>3300434</t>
  </si>
  <si>
    <t>i.e.empresarial@dosquebradas.gov.co</t>
  </si>
  <si>
    <t>3422889</t>
  </si>
  <si>
    <t>i.e.cristorey@dosquebradas.gov.co</t>
  </si>
  <si>
    <t xml:space="preserve"> Pereira</t>
  </si>
  <si>
    <t xml:space="preserve">Armenia </t>
  </si>
  <si>
    <t>Dosquebradas</t>
  </si>
  <si>
    <t>DOSQUEBRADAS</t>
  </si>
  <si>
    <t xml:space="preserve"> Risaralda</t>
  </si>
  <si>
    <t>Quindio</t>
  </si>
  <si>
    <t>Ver numeral 2.</t>
  </si>
  <si>
    <t xml:space="preserve"> por el desempeno de los egresados que 
conozco y por los que laboran en esta empresa</t>
  </si>
  <si>
    <t>Por ser una institución de educación pública 
considero que si corresponde al perfil ofrecido</t>
  </si>
  <si>
    <t>Porque los docentes que tenemos tienen buen 
desempeño en su área de formación</t>
  </si>
  <si>
    <t>El egresado que labora en la insitucion es muy 
competente</t>
  </si>
  <si>
    <t>Muchos de los profesionales no se ocupan 
directamente en las áreas de formación, y cumplen otras actividades que les ofrece el mercado laboral.</t>
  </si>
  <si>
    <t xml:space="preserve">SE TRATA DE UNA INSTITUCIÓN EDUCATIVA DEL 
SECTOR PÚBLICO QUE CUMPLE CON LA DEMANDA DE LA POBLACIÓN </t>
  </si>
  <si>
    <t>NA</t>
  </si>
  <si>
    <t>Mayor énfasis en didáctica</t>
  </si>
  <si>
    <t>no al respecto</t>
  </si>
  <si>
    <t xml:space="preserve"> como recomendación:cuidar de la calidad de 
los docentes para garantizar que la excelencia no se pierda</t>
  </si>
  <si>
    <t>Replantear todo el proceso de formación 
docente, y alinearlo con el centro de su actividad, la práctica docente.</t>
  </si>
  <si>
    <t>Implementar nuevas asignaturas o contenidos  
acordes a la expectativa regional y adelantos científicos.</t>
  </si>
  <si>
    <t xml:space="preserve">FORTALECER PROCESOS DE FORMACIÓN 
DE LAS INSTITUCIONES EDUCATIVAS A TRAVÉS DE CONVENIOS PARA ACTIVIDADES EXTRACURRICULARES  </t>
  </si>
  <si>
    <t>Interacción con el entorno</t>
  </si>
  <si>
    <t>liderazgo y compromiso</t>
  </si>
  <si>
    <t xml:space="preserve">LIDERAZGO TRANSFORMADOR </t>
  </si>
  <si>
    <t xml:space="preserve"> Adicionales no,fortalecer la de adaptarse a los cambios y el trabajo con independencia 
( no depender de la supervision )</t>
  </si>
  <si>
    <t>Considero que la inteligencia emocional es un tema que debe ser trabajado como una materia 
fundamental en el desarrollo de un profesional</t>
  </si>
  <si>
    <t>Formación y fundamentación filosófica y epistemológica. desarrollar competencias que le 
posibiliten la reflexión sobre su profesión y práctica profesional. Mejorar sustancialmente la cualificación en investigación para la producción de conocimiento en su profesión. Capaz de trabajar eficiente y eficazmente en equipo. Alta Formación ética y sensibilidad social.</t>
  </si>
  <si>
    <t>Competencia investigadora de tal forma que con base en resultados, propongan alternativas de 
solución a ñas problemáticas cotidianas.</t>
  </si>
  <si>
    <t>Total encuestas 2019: 175</t>
  </si>
  <si>
    <t>Nivel de seguimiento: 31,1%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</si>
</sst>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7" borderId="1" xfId="0" applyFill="1" applyBorder="1"/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3.875968992248062E-2</c:v>
              </c:pt>
              <c:pt idx="1">
                <c:v>1.5503875968992248E-2</c:v>
              </c:pt>
              <c:pt idx="2">
                <c:v>1.5503875968992248E-2</c:v>
              </c:pt>
              <c:pt idx="3">
                <c:v>9.3023255813953487E-2</c:v>
              </c:pt>
              <c:pt idx="4">
                <c:v>0.10852713178294573</c:v>
              </c:pt>
              <c:pt idx="5">
                <c:v>0.26356589147286824</c:v>
              </c:pt>
              <c:pt idx="6">
                <c:v>0.12403100775193798</c:v>
              </c:pt>
              <c:pt idx="7">
                <c:v>0.44186046511627908</c:v>
              </c:pt>
              <c:pt idx="8">
                <c:v>0.36434108527131781</c:v>
              </c:pt>
            </c:numLit>
          </c:val>
          <c:extLst>
            <c:ext xmlns:c16="http://schemas.microsoft.com/office/drawing/2014/chart" uri="{C3380CC4-5D6E-409C-BE32-E72D297353CC}">
              <c16:uniqueId val="{00000000-A141-4B4C-8CDB-0AE84185A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4896"/>
        <c:axId val="444345288"/>
      </c:barChart>
      <c:catAx>
        <c:axId val="44434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345288"/>
        <c:crosses val="autoZero"/>
        <c:auto val="1"/>
        <c:lblAlgn val="ctr"/>
        <c:lblOffset val="100"/>
        <c:noMultiLvlLbl val="0"/>
      </c:catAx>
      <c:valAx>
        <c:axId val="444345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3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7.7519379844961239E-2</c:v>
              </c:pt>
              <c:pt idx="1">
                <c:v>0.10714285714285714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D8-4153-87F2-9B27084D9422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0.24031007751937986</c:v>
              </c:pt>
              <c:pt idx="1">
                <c:v>0.21428571428571427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0CD8-4153-87F2-9B27084D9422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0.32142857142857145</c:v>
              </c:pt>
              <c:pt idx="2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2-0CD8-4153-87F2-9B27084D9422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7.7519379844961239E-3</c:v>
              </c:pt>
              <c:pt idx="1">
                <c:v>0</c:v>
              </c:pt>
              <c:pt idx="2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3-0CD8-4153-87F2-9B27084D9422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4-0CD8-4153-87F2-9B27084D9422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CD8-4153-87F2-9B27084D9422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CD8-4153-87F2-9B27084D94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676768"/>
        <c:axId val="446016552"/>
      </c:barChart>
      <c:catAx>
        <c:axId val="4456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16552"/>
        <c:crosses val="autoZero"/>
        <c:auto val="1"/>
        <c:lblAlgn val="ctr"/>
        <c:lblOffset val="100"/>
        <c:noMultiLvlLbl val="0"/>
      </c:catAx>
      <c:valAx>
        <c:axId val="446016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676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0.60290909090909095</c:v>
              </c:pt>
              <c:pt idx="1">
                <c:v>0.26356589147286824</c:v>
              </c:pt>
              <c:pt idx="2">
                <c:v>0.5714285714285714</c:v>
              </c:pt>
              <c:pt idx="3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0-7AED-45A2-8B2D-66222D735F0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0.21090909090909091</c:v>
              </c:pt>
              <c:pt idx="1">
                <c:v>0.16279069767441862</c:v>
              </c:pt>
              <c:pt idx="2">
                <c:v>0.32142857142857145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7AED-45A2-8B2D-66222D735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18904"/>
        <c:axId val="446017336"/>
      </c:barChart>
      <c:catAx>
        <c:axId val="44521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017336"/>
        <c:crosses val="autoZero"/>
        <c:auto val="1"/>
        <c:lblAlgn val="ctr"/>
        <c:lblOffset val="100"/>
        <c:noMultiLvlLbl val="0"/>
      </c:catAx>
      <c:valAx>
        <c:axId val="4460173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52189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9575-45E5-91EE-C8A2A7986F26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5-45E5-91EE-C8A2A7986F26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5-45E5-91EE-C8A2A7986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0.57225806451612904</c:v>
              </c:pt>
              <c:pt idx="1">
                <c:v>0.21225806451612902</c:v>
              </c:pt>
            </c:numLit>
          </c:val>
          <c:extLst>
            <c:ext xmlns:c16="http://schemas.microsoft.com/office/drawing/2014/chart" uri="{C3380CC4-5D6E-409C-BE32-E72D297353CC}">
              <c16:uniqueId val="{00000003-9575-45E5-91EE-C8A2A798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3610-4C15-9E51-B8523B128E16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3610-4C15-9E51-B8523B128E16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610-4C15-9E51-B8523B128E16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10-4C15-9E51-B8523B128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5.3548387096774196E-2</c:v>
              </c:pt>
              <c:pt idx="1">
                <c:v>0.94645161290322577</c:v>
              </c:pt>
            </c:numLit>
          </c:val>
          <c:extLst>
            <c:ext xmlns:c16="http://schemas.microsoft.com/office/drawing/2014/chart" uri="{C3380CC4-5D6E-409C-BE32-E72D297353CC}">
              <c16:uniqueId val="{00000004-3610-4C15-9E51-B8523B128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3B0-409E-838F-E03EB1A3F04F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B0-409E-838F-E03EB1A3F04F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B0-409E-838F-E03EB1A3F04F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B0-409E-838F-E03EB1A3F0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0.54516129032258065</c:v>
              </c:pt>
              <c:pt idx="1">
                <c:v>0.26129032258064516</c:v>
              </c:pt>
              <c:pt idx="2">
                <c:v>0.19354838709677419</c:v>
              </c:pt>
            </c:numLit>
          </c:val>
          <c:extLst>
            <c:ext xmlns:c16="http://schemas.microsoft.com/office/drawing/2014/chart" uri="{C3380CC4-5D6E-409C-BE32-E72D297353CC}">
              <c16:uniqueId val="{00000004-13B0-409E-838F-E03EB1A3F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CC-4B4D-A792-02EB687F43C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CC-4B4D-A792-02EB687F43C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CC-4B4D-A792-02EB687F4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0.90731707317073174</c:v>
              </c:pt>
              <c:pt idx="1">
                <c:v>5.3658536585365853E-2</c:v>
              </c:pt>
              <c:pt idx="2">
                <c:v>3.9024390243902439E-2</c:v>
              </c:pt>
            </c:numLit>
          </c:val>
          <c:extLst>
            <c:ext xmlns:c16="http://schemas.microsoft.com/office/drawing/2014/chart" uri="{C3380CC4-5D6E-409C-BE32-E72D297353CC}">
              <c16:uniqueId val="{00000003-AECC-4B4D-A792-02EB687F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0.67902439024390249</c:v>
              </c:pt>
              <c:pt idx="1">
                <c:v>0.28878048780487803</c:v>
              </c:pt>
              <c:pt idx="2">
                <c:v>2.2439024390243902E-2</c:v>
              </c:pt>
              <c:pt idx="3">
                <c:v>1.9512195121951219E-3</c:v>
              </c:pt>
              <c:pt idx="4">
                <c:v>7.8048780487804878E-3</c:v>
              </c:pt>
            </c:numLit>
          </c:val>
          <c:extLst>
            <c:ext xmlns:c16="http://schemas.microsoft.com/office/drawing/2014/chart" uri="{C3380CC4-5D6E-409C-BE32-E72D297353CC}">
              <c16:uniqueId val="{00000000-1144-46FC-A70B-32958462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19688"/>
        <c:axId val="446020080"/>
      </c:barChart>
      <c:catAx>
        <c:axId val="446019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6020080"/>
        <c:crosses val="autoZero"/>
        <c:auto val="1"/>
        <c:lblAlgn val="ctr"/>
        <c:lblOffset val="100"/>
        <c:noMultiLvlLbl val="0"/>
      </c:catAx>
      <c:valAx>
        <c:axId val="446020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19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0.14012738853503184</c:v>
              </c:pt>
              <c:pt idx="1">
                <c:v>0.18584070796460178</c:v>
              </c:pt>
              <c:pt idx="2">
                <c:v>0.27875399361022363</c:v>
              </c:pt>
              <c:pt idx="3">
                <c:v>0.22419354838709676</c:v>
              </c:pt>
            </c:numLit>
          </c:val>
          <c:extLst>
            <c:ext xmlns:c16="http://schemas.microsoft.com/office/drawing/2014/chart" uri="{C3380CC4-5D6E-409C-BE32-E72D297353CC}">
              <c16:uniqueId val="{00000000-982C-46BA-A669-979A2C107E7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0.60668789808917201</c:v>
              </c:pt>
              <c:pt idx="1">
                <c:v>0.53901850362027348</c:v>
              </c:pt>
              <c:pt idx="2">
                <c:v>0.58785942492012777</c:v>
              </c:pt>
              <c:pt idx="3">
                <c:v>0.6088709677419355</c:v>
              </c:pt>
            </c:numLit>
          </c:val>
          <c:extLst>
            <c:ext xmlns:c16="http://schemas.microsoft.com/office/drawing/2014/chart" uri="{C3380CC4-5D6E-409C-BE32-E72D297353CC}">
              <c16:uniqueId val="{00000001-982C-46BA-A669-979A2C107E7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0.25318471337579618</c:v>
              </c:pt>
              <c:pt idx="1">
                <c:v>0.27514078841512468</c:v>
              </c:pt>
              <c:pt idx="2">
                <c:v>0.13338658146964857</c:v>
              </c:pt>
              <c:pt idx="3">
                <c:v>0.16693548387096774</c:v>
              </c:pt>
            </c:numLit>
          </c:val>
          <c:extLst>
            <c:ext xmlns:c16="http://schemas.microsoft.com/office/drawing/2014/chart" uri="{C3380CC4-5D6E-409C-BE32-E72D297353CC}">
              <c16:uniqueId val="{00000002-982C-46BA-A669-979A2C107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26320"/>
        <c:axId val="446326712"/>
      </c:barChart>
      <c:catAx>
        <c:axId val="446326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26712"/>
        <c:crosses val="autoZero"/>
        <c:auto val="1"/>
        <c:lblAlgn val="ctr"/>
        <c:lblOffset val="100"/>
        <c:noMultiLvlLbl val="0"/>
      </c:catAx>
      <c:valAx>
        <c:axId val="446326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326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0.18828451882845187</c:v>
              </c:pt>
              <c:pt idx="1">
                <c:v>0.21548117154811716</c:v>
              </c:pt>
              <c:pt idx="2">
                <c:v>0.28659793814432988</c:v>
              </c:pt>
              <c:pt idx="3">
                <c:v>0.23395445134575568</c:v>
              </c:pt>
            </c:numLit>
          </c:val>
          <c:extLst>
            <c:ext xmlns:c16="http://schemas.microsoft.com/office/drawing/2014/chart" uri="{C3380CC4-5D6E-409C-BE32-E72D297353CC}">
              <c16:uniqueId val="{00000000-0300-4E5B-AD20-EE6445A5A70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0.45606694560669458</c:v>
              </c:pt>
              <c:pt idx="1">
                <c:v>0.42259414225941422</c:v>
              </c:pt>
              <c:pt idx="2">
                <c:v>0.41649484536082476</c:v>
              </c:pt>
              <c:pt idx="3">
                <c:v>0.45548654244306419</c:v>
              </c:pt>
            </c:numLit>
          </c:val>
          <c:extLst>
            <c:ext xmlns:c16="http://schemas.microsoft.com/office/drawing/2014/chart" uri="{C3380CC4-5D6E-409C-BE32-E72D297353CC}">
              <c16:uniqueId val="{00000001-0300-4E5B-AD20-EE6445A5A70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0.35564853556485354</c:v>
              </c:pt>
              <c:pt idx="1">
                <c:v>0.36192468619246859</c:v>
              </c:pt>
              <c:pt idx="2">
                <c:v>0.29690721649484536</c:v>
              </c:pt>
              <c:pt idx="3">
                <c:v>0.3105590062111801</c:v>
              </c:pt>
            </c:numLit>
          </c:val>
          <c:extLst>
            <c:ext xmlns:c16="http://schemas.microsoft.com/office/drawing/2014/chart" uri="{C3380CC4-5D6E-409C-BE32-E72D297353CC}">
              <c16:uniqueId val="{00000002-0300-4E5B-AD20-EE6445A5A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27496"/>
        <c:axId val="446327888"/>
      </c:barChart>
      <c:catAx>
        <c:axId val="44632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27888"/>
        <c:crosses val="autoZero"/>
        <c:auto val="1"/>
        <c:lblAlgn val="ctr"/>
        <c:lblOffset val="100"/>
        <c:noMultiLvlLbl val="0"/>
      </c:catAx>
      <c:valAx>
        <c:axId val="446327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3274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0.39494680851063829</c:v>
              </c:pt>
              <c:pt idx="1">
                <c:v>4.3882978723404256E-2</c:v>
              </c:pt>
              <c:pt idx="2">
                <c:v>5.9840425531914893E-3</c:v>
              </c:pt>
              <c:pt idx="3">
                <c:v>0</c:v>
              </c:pt>
              <c:pt idx="4">
                <c:v>4.6542553191489359E-3</c:v>
              </c:pt>
            </c:numLit>
          </c:val>
          <c:extLst>
            <c:ext xmlns:c16="http://schemas.microsoft.com/office/drawing/2014/chart" uri="{C3380CC4-5D6E-409C-BE32-E72D297353CC}">
              <c16:uniqueId val="{00000000-78EA-4AA5-BC7E-17E2DE4BE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28672"/>
        <c:axId val="446329064"/>
      </c:barChart>
      <c:catAx>
        <c:axId val="44632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329064"/>
        <c:crosses val="autoZero"/>
        <c:auto val="1"/>
        <c:lblAlgn val="ctr"/>
        <c:lblOffset val="100"/>
        <c:noMultiLvlLbl val="0"/>
      </c:catAx>
      <c:valAx>
        <c:axId val="446329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328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0.11598746081504702</c:v>
              </c:pt>
              <c:pt idx="1">
                <c:v>0.7722048066875653</c:v>
              </c:pt>
              <c:pt idx="2">
                <c:v>3.343782654127482E-2</c:v>
              </c:pt>
              <c:pt idx="3">
                <c:v>1.0449320794148381E-3</c:v>
              </c:pt>
              <c:pt idx="4">
                <c:v>1.0449320794148381E-3</c:v>
              </c:pt>
              <c:pt idx="5">
                <c:v>2.8213166144200628E-2</c:v>
              </c:pt>
              <c:pt idx="6">
                <c:v>2.0898641588296763E-3</c:v>
              </c:pt>
              <c:pt idx="7">
                <c:v>1.3584117032392894E-2</c:v>
              </c:pt>
              <c:pt idx="8">
                <c:v>4.2842215256008356E-2</c:v>
              </c:pt>
            </c:numLit>
          </c:val>
          <c:extLst>
            <c:ext xmlns:c16="http://schemas.microsoft.com/office/drawing/2014/chart" uri="{C3380CC4-5D6E-409C-BE32-E72D297353CC}">
              <c16:uniqueId val="{00000000-D05A-4A69-B2F1-1B9FEE312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6072"/>
        <c:axId val="444346464"/>
      </c:barChart>
      <c:catAx>
        <c:axId val="44434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346464"/>
        <c:crosses val="autoZero"/>
        <c:auto val="1"/>
        <c:lblAlgn val="ctr"/>
        <c:lblOffset val="100"/>
        <c:noMultiLvlLbl val="0"/>
      </c:catAx>
      <c:valAx>
        <c:axId val="444346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34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0.29853723404255317</c:v>
              </c:pt>
              <c:pt idx="1">
                <c:v>0.14428191489361702</c:v>
              </c:pt>
              <c:pt idx="2">
                <c:v>6.8484042553191488E-2</c:v>
              </c:pt>
              <c:pt idx="3">
                <c:v>1.9946808510638299E-2</c:v>
              </c:pt>
              <c:pt idx="4">
                <c:v>1.3297872340425532E-3</c:v>
              </c:pt>
            </c:numLit>
          </c:val>
          <c:extLst>
            <c:ext xmlns:c16="http://schemas.microsoft.com/office/drawing/2014/chart" uri="{C3380CC4-5D6E-409C-BE32-E72D297353CC}">
              <c16:uniqueId val="{00000000-1820-401F-9AD8-1F686EC14C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599424"/>
        <c:axId val="446599816"/>
      </c:barChart>
      <c:catAx>
        <c:axId val="446599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599816"/>
        <c:crosses val="autoZero"/>
        <c:auto val="1"/>
        <c:lblAlgn val="ctr"/>
        <c:lblOffset val="100"/>
        <c:noMultiLvlLbl val="0"/>
      </c:catAx>
      <c:valAx>
        <c:axId val="446599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59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0.46077127659574468</c:v>
              </c:pt>
              <c:pt idx="1">
                <c:v>6.7154255319148939E-2</c:v>
              </c:pt>
              <c:pt idx="2">
                <c:v>3.324468085106383E-3</c:v>
              </c:pt>
              <c:pt idx="3">
                <c:v>6.6489361702127658E-4</c:v>
              </c:pt>
              <c:pt idx="4">
                <c:v>6.6489361702127658E-4</c:v>
              </c:pt>
            </c:numLit>
          </c:val>
          <c:extLst>
            <c:ext xmlns:c16="http://schemas.microsoft.com/office/drawing/2014/chart" uri="{C3380CC4-5D6E-409C-BE32-E72D297353CC}">
              <c16:uniqueId val="{00000000-0C8D-45BF-A064-53C680F2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00600"/>
        <c:axId val="446600992"/>
      </c:barChart>
      <c:catAx>
        <c:axId val="446600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600992"/>
        <c:crosses val="autoZero"/>
        <c:auto val="1"/>
        <c:lblAlgn val="ctr"/>
        <c:lblOffset val="100"/>
        <c:noMultiLvlLbl val="0"/>
      </c:catAx>
      <c:valAx>
        <c:axId val="4466009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600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0.38231382978723405</c:v>
              </c:pt>
              <c:pt idx="1">
                <c:v>0.13563829787234041</c:v>
              </c:pt>
              <c:pt idx="2">
                <c:v>1.0638297872340425E-2</c:v>
              </c:pt>
              <c:pt idx="3">
                <c:v>2.6595744680851063E-3</c:v>
              </c:pt>
              <c:pt idx="4">
                <c:v>1.3297872340425532E-3</c:v>
              </c:pt>
            </c:numLit>
          </c:val>
          <c:extLst>
            <c:ext xmlns:c16="http://schemas.microsoft.com/office/drawing/2014/chart" uri="{C3380CC4-5D6E-409C-BE32-E72D297353CC}">
              <c16:uniqueId val="{00000000-B8F3-4EBF-857F-60883F4BF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01776"/>
        <c:axId val="446602168"/>
      </c:barChart>
      <c:catAx>
        <c:axId val="44660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602168"/>
        <c:crosses val="autoZero"/>
        <c:auto val="1"/>
        <c:lblAlgn val="ctr"/>
        <c:lblOffset val="100"/>
        <c:noMultiLvlLbl val="0"/>
      </c:catAx>
      <c:valAx>
        <c:axId val="446602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60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0.36835106382978722</c:v>
              </c:pt>
              <c:pt idx="1">
                <c:v>0.14295212765957446</c:v>
              </c:pt>
              <c:pt idx="2">
                <c:v>1.8617021276595744E-2</c:v>
              </c:pt>
              <c:pt idx="3">
                <c:v>1.9946808510638296E-3</c:v>
              </c:pt>
              <c:pt idx="4">
                <c:v>6.6489361702127658E-4</c:v>
              </c:pt>
            </c:numLit>
          </c:val>
          <c:extLst>
            <c:ext xmlns:c16="http://schemas.microsoft.com/office/drawing/2014/chart" uri="{C3380CC4-5D6E-409C-BE32-E72D297353CC}">
              <c16:uniqueId val="{00000000-4DBA-45E9-9C9C-A67959D8B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02952"/>
        <c:axId val="447101656"/>
      </c:barChart>
      <c:catAx>
        <c:axId val="446602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101656"/>
        <c:crosses val="autoZero"/>
        <c:auto val="1"/>
        <c:lblAlgn val="ctr"/>
        <c:lblOffset val="100"/>
        <c:noMultiLvlLbl val="0"/>
      </c:catAx>
      <c:valAx>
        <c:axId val="447101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602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0.30984042553191488</c:v>
              </c:pt>
              <c:pt idx="1">
                <c:v>0.18816489361702127</c:v>
              </c:pt>
              <c:pt idx="2">
                <c:v>3.0585106382978722E-2</c:v>
              </c:pt>
              <c:pt idx="3">
                <c:v>2.6595744680851063E-3</c:v>
              </c:pt>
              <c:pt idx="4">
                <c:v>1.3297872340425532E-3</c:v>
              </c:pt>
            </c:numLit>
          </c:val>
          <c:extLst>
            <c:ext xmlns:c16="http://schemas.microsoft.com/office/drawing/2014/chart" uri="{C3380CC4-5D6E-409C-BE32-E72D297353CC}">
              <c16:uniqueId val="{00000000-AC5D-4C1A-8B33-B1E78D52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02440"/>
        <c:axId val="447102832"/>
      </c:barChart>
      <c:catAx>
        <c:axId val="447102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102832"/>
        <c:crosses val="autoZero"/>
        <c:auto val="1"/>
        <c:lblAlgn val="ctr"/>
        <c:lblOffset val="100"/>
        <c:noMultiLvlLbl val="0"/>
      </c:catAx>
      <c:valAx>
        <c:axId val="447102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102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B6-471E-9C8E-C55212B1DE33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6-471E-9C8E-C55212B1D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0.77777777777777779</c:v>
              </c:pt>
              <c:pt idx="1">
                <c:v>0.17777777777777778</c:v>
              </c:pt>
            </c:numLit>
          </c:val>
          <c:extLst>
            <c:ext xmlns:c16="http://schemas.microsoft.com/office/drawing/2014/chart" uri="{C3380CC4-5D6E-409C-BE32-E72D297353CC}">
              <c16:uniqueId val="{00000002-4BB6-471E-9C8E-C55212B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E222-4794-8899-27AC064FD73D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22-4794-8899-27AC064FD73D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22-4794-8899-27AC064FD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0.69599999999999995</c:v>
              </c:pt>
              <c:pt idx="1">
                <c:v>4.6545454545454543E-2</c:v>
              </c:pt>
            </c:numLit>
          </c:val>
          <c:extLst>
            <c:ext xmlns:c16="http://schemas.microsoft.com/office/drawing/2014/chart" uri="{C3380CC4-5D6E-409C-BE32-E72D297353CC}">
              <c16:uniqueId val="{00000003-E222-4794-8899-27AC064FD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7-4121-A4FC-11750A9C43FD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7-4121-A4FC-11750A9C43FD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7-4121-A4FC-11750A9C43FD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87-4121-A4FC-11750A9C43FD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87-4121-A4FC-11750A9C43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87-4121-A4FC-11750A9C4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0.43428571428571427</c:v>
              </c:pt>
              <c:pt idx="1">
                <c:v>0.16</c:v>
              </c:pt>
              <c:pt idx="2">
                <c:v>5.7142857142857141E-2</c:v>
              </c:pt>
              <c:pt idx="3">
                <c:v>4.5714285714285714E-2</c:v>
              </c:pt>
              <c:pt idx="4">
                <c:v>3.4285714285714287E-2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687-4121-A4FC-11750A9C43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0.41085271317829458</c:v>
              </c:pt>
              <c:pt idx="1">
                <c:v>0.75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0-998C-46F7-8820-FC74602233BF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0.20155038759689922</c:v>
              </c:pt>
              <c:pt idx="1">
                <c:v>7.1428571428571425E-2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8C-46F7-8820-FC74602233BF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98C-46F7-8820-FC74602233BF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6.2015503875968991E-2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98C-46F7-8820-FC74602233BF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8C-46F7-8820-FC74602233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3.875968992248062E-2</c:v>
              </c:pt>
              <c:pt idx="1">
                <c:v>0</c:v>
              </c:pt>
              <c:pt idx="2">
                <c:v>5.5555555555555552E-2</c:v>
              </c:pt>
            </c:numLit>
          </c:val>
          <c:extLst>
            <c:ext xmlns:c16="http://schemas.microsoft.com/office/drawing/2014/chart" uri="{C3380CC4-5D6E-409C-BE32-E72D297353CC}">
              <c16:uniqueId val="{00000005-998C-46F7-8820-FC746022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04792"/>
        <c:axId val="447105184"/>
      </c:barChart>
      <c:catAx>
        <c:axId val="447104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7105184"/>
        <c:crosses val="autoZero"/>
        <c:auto val="1"/>
        <c:lblAlgn val="ctr"/>
        <c:lblOffset val="100"/>
        <c:noMultiLvlLbl val="0"/>
      </c:catAx>
      <c:valAx>
        <c:axId val="447105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104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2.6785714285714286E-3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7A-491E-A98F-26AD9917A8D8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2.6785714285714286E-3</c:v>
              </c:pt>
              <c:pt idx="1">
                <c:v>1.6129032258064516E-2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7A-491E-A98F-26AD9917A8D8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4.0178571428571432E-2</c:v>
              </c:pt>
              <c:pt idx="1">
                <c:v>9.6774193548387094E-2</c:v>
              </c:pt>
              <c:pt idx="2">
                <c:v>0.22222222222222221</c:v>
              </c:pt>
              <c:pt idx="3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2-B47A-491E-A98F-26AD9917A8D8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0.40446428571428572</c:v>
              </c:pt>
              <c:pt idx="1">
                <c:v>0.59677419354838712</c:v>
              </c:pt>
              <c:pt idx="2">
                <c:v>0.55555555555555558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B47A-491E-A98F-26AD9917A8D8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0.55000000000000004</c:v>
              </c:pt>
              <c:pt idx="1">
                <c:v>0.29032258064516131</c:v>
              </c:pt>
              <c:pt idx="2">
                <c:v>0.18518518518518517</c:v>
              </c:pt>
              <c:pt idx="3">
                <c:v>0.6875</c:v>
              </c:pt>
            </c:numLit>
          </c:val>
          <c:extLst>
            <c:ext xmlns:c16="http://schemas.microsoft.com/office/drawing/2014/chart" uri="{C3380CC4-5D6E-409C-BE32-E72D297353CC}">
              <c16:uniqueId val="{00000004-B47A-491E-A98F-26AD9917A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422568"/>
        <c:axId val="447422960"/>
      </c:barChart>
      <c:catAx>
        <c:axId val="447422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422960"/>
        <c:crosses val="autoZero"/>
        <c:auto val="1"/>
        <c:lblAlgn val="ctr"/>
        <c:lblOffset val="100"/>
        <c:noMultiLvlLbl val="0"/>
      </c:catAx>
      <c:valAx>
        <c:axId val="4474229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4225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18-4BAE-860B-A5CFABB5A77F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0.39285714285714285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18-4BAE-860B-A5CFABB5A77F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0.17857142857142858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B18-4BAE-860B-A5CFABB5A77F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B18-4BAE-860B-A5CFABB5A77F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7.1428571428571425E-2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18-4BAE-860B-A5CFABB5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7248"/>
        <c:axId val="444347640"/>
      </c:barChart>
      <c:catAx>
        <c:axId val="444347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347640"/>
        <c:crosses val="autoZero"/>
        <c:auto val="1"/>
        <c:lblAlgn val="ctr"/>
        <c:lblOffset val="100"/>
        <c:noMultiLvlLbl val="0"/>
      </c:catAx>
      <c:valAx>
        <c:axId val="444347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34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5-41C2-B997-0A58B47E7C48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5-41C2-B997-0A58B47E7C48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5-41C2-B997-0A58B47E7C48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5-41C2-B997-0A58B47E7C48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5-41C2-B997-0A58B47E7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2.331002331002331E-3</c:v>
              </c:pt>
              <c:pt idx="1">
                <c:v>4.662004662004662E-3</c:v>
              </c:pt>
              <c:pt idx="2">
                <c:v>4.9728049728049728E-2</c:v>
              </c:pt>
              <c:pt idx="3">
                <c:v>0.42424242424242425</c:v>
              </c:pt>
              <c:pt idx="4">
                <c:v>0.51903651903651904</c:v>
              </c:pt>
            </c:numLit>
          </c:val>
          <c:extLst>
            <c:ext xmlns:c16="http://schemas.microsoft.com/office/drawing/2014/chart" uri="{C3380CC4-5D6E-409C-BE32-E72D297353CC}">
              <c16:uniqueId val="{00000005-2B95-41C2-B997-0A58B47E7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4.8214285714285716E-2</c:v>
              </c:pt>
              <c:pt idx="1">
                <c:v>1.4285714285714285E-2</c:v>
              </c:pt>
              <c:pt idx="2">
                <c:v>1.1607142857142858E-2</c:v>
              </c:pt>
              <c:pt idx="3">
                <c:v>3.6607142857142859E-2</c:v>
              </c:pt>
              <c:pt idx="4">
                <c:v>4.8214285714285716E-2</c:v>
              </c:pt>
              <c:pt idx="5">
                <c:v>0.29285714285714287</c:v>
              </c:pt>
            </c:numLit>
          </c:val>
          <c:extLst>
            <c:ext xmlns:c16="http://schemas.microsoft.com/office/drawing/2014/chart" uri="{C3380CC4-5D6E-409C-BE32-E72D297353CC}">
              <c16:uniqueId val="{00000000-29EB-483E-B0F8-1C03960E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24136"/>
        <c:axId val="447424528"/>
      </c:barChart>
      <c:catAx>
        <c:axId val="44742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424528"/>
        <c:crosses val="autoZero"/>
        <c:auto val="1"/>
        <c:lblAlgn val="ctr"/>
        <c:lblOffset val="100"/>
        <c:noMultiLvlLbl val="0"/>
      </c:catAx>
      <c:valAx>
        <c:axId val="4474245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424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0.31034482758620691</c:v>
              </c:pt>
              <c:pt idx="1">
                <c:v>8.1081081081081086E-2</c:v>
              </c:pt>
            </c:numLit>
          </c:val>
          <c:extLst>
            <c:ext xmlns:c16="http://schemas.microsoft.com/office/drawing/2014/chart" uri="{C3380CC4-5D6E-409C-BE32-E72D297353CC}">
              <c16:uniqueId val="{00000000-9115-4DC9-89FC-57AA063557C1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0.34003831417624519</c:v>
              </c:pt>
              <c:pt idx="1">
                <c:v>0.16216216216216217</c:v>
              </c:pt>
            </c:numLit>
          </c:val>
          <c:extLst>
            <c:ext xmlns:c16="http://schemas.microsoft.com/office/drawing/2014/chart" uri="{C3380CC4-5D6E-409C-BE32-E72D297353CC}">
              <c16:uniqueId val="{00000001-9115-4DC9-89FC-57AA063557C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0.20593869731800765</c:v>
              </c:pt>
              <c:pt idx="1">
                <c:v>0.32432432432432434</c:v>
              </c:pt>
            </c:numLit>
          </c:val>
          <c:extLst>
            <c:ext xmlns:c16="http://schemas.microsoft.com/office/drawing/2014/chart" uri="{C3380CC4-5D6E-409C-BE32-E72D297353CC}">
              <c16:uniqueId val="{00000002-9115-4DC9-89FC-57AA063557C1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5.7471264367816091E-2</c:v>
              </c:pt>
              <c:pt idx="1">
                <c:v>0.1891891891891892</c:v>
              </c:pt>
            </c:numLit>
          </c:val>
          <c:extLst>
            <c:ext xmlns:c16="http://schemas.microsoft.com/office/drawing/2014/chart" uri="{C3380CC4-5D6E-409C-BE32-E72D297353CC}">
              <c16:uniqueId val="{00000003-9115-4DC9-89FC-57AA063557C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5-4DC9-89FC-57AA063557C1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5-4DC9-89FC-57AA06355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8.6206896551724144E-2</c:v>
              </c:pt>
              <c:pt idx="1">
                <c:v>0.24324324324324326</c:v>
              </c:pt>
            </c:numLit>
          </c:val>
          <c:extLst>
            <c:ext xmlns:c16="http://schemas.microsoft.com/office/drawing/2014/chart" uri="{C3380CC4-5D6E-409C-BE32-E72D297353CC}">
              <c16:uniqueId val="{00000006-9115-4DC9-89FC-57AA06355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425312"/>
        <c:axId val="447425704"/>
      </c:barChart>
      <c:catAx>
        <c:axId val="447425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425704"/>
        <c:crosses val="autoZero"/>
        <c:auto val="1"/>
        <c:lblAlgn val="ctr"/>
        <c:lblOffset val="100"/>
        <c:noMultiLvlLbl val="0"/>
      </c:catAx>
      <c:valAx>
        <c:axId val="4474257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42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CA-497E-AF56-8AACBAF6A934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CA-497E-AF56-8AACBAF6A93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CA-497E-AF56-8AACBAF6A934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A-497E-AF56-8AACBAF6A934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CA-497E-AF56-8AACBAF6A9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0.30249768732654947</c:v>
              </c:pt>
              <c:pt idx="1">
                <c:v>0.33395004625346902</c:v>
              </c:pt>
              <c:pt idx="2">
                <c:v>0.20999074930619796</c:v>
              </c:pt>
              <c:pt idx="3">
                <c:v>6.1979648473635525E-2</c:v>
              </c:pt>
              <c:pt idx="4">
                <c:v>9.1581868640148015E-2</c:v>
              </c:pt>
            </c:numLit>
          </c:val>
          <c:extLst>
            <c:ext xmlns:c16="http://schemas.microsoft.com/office/drawing/2014/chart" uri="{C3380CC4-5D6E-409C-BE32-E72D297353CC}">
              <c16:uniqueId val="{00000005-65CA-497E-AF56-8AACBAF6A9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0.33333333333333331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9F2C-48C8-87BE-E211182702B1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0.3783783783783784</c:v>
              </c:pt>
              <c:pt idx="1">
                <c:v>0.33333333333333331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9F2C-48C8-87BE-E211182702B1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0.45945945945945948</c:v>
              </c:pt>
              <c:pt idx="1">
                <c:v>0.33333333333333331</c:v>
              </c:pt>
              <c:pt idx="2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2-9F2C-48C8-87BE-E211182702B1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2C-48C8-87BE-E211182702B1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2C-48C8-87BE-E211182702B1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2C-48C8-87BE-E21118270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F2C-48C8-87BE-E21118270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776216"/>
        <c:axId val="447776608"/>
      </c:barChart>
      <c:catAx>
        <c:axId val="447776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7776608"/>
        <c:crosses val="autoZero"/>
        <c:auto val="1"/>
        <c:lblAlgn val="ctr"/>
        <c:lblOffset val="100"/>
        <c:noMultiLvlLbl val="0"/>
      </c:catAx>
      <c:valAx>
        <c:axId val="447776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776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D0-4B29-A898-3CE28795D0F6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D0-4B29-A898-3CE28795D0F6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D0-4B29-A898-3CE28795D0F6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D0-4B29-A898-3CE28795D0F6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D0-4B29-A898-3CE28795D0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0.16949152542372881</c:v>
              </c:pt>
              <c:pt idx="1">
                <c:v>0.40677966101694918</c:v>
              </c:pt>
              <c:pt idx="2">
                <c:v>0.3728813559322034</c:v>
              </c:pt>
              <c:pt idx="3">
                <c:v>5.0847457627118647E-2</c:v>
              </c:pt>
            </c:numLit>
          </c:val>
          <c:extLst>
            <c:ext xmlns:c16="http://schemas.microsoft.com/office/drawing/2014/chart" uri="{C3380CC4-5D6E-409C-BE32-E72D297353CC}">
              <c16:uniqueId val="{00000005-94D0-4B29-A898-3CE28795D0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07-44E2-8B8F-3E3EDD5E0F33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7-44E2-8B8F-3E3EDD5E0F3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07-44E2-8B8F-3E3EDD5E0F33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7-44E2-8B8F-3E3EDD5E0F3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07-44E2-8B8F-3E3EDD5E0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0.45454545454545453</c:v>
              </c:pt>
              <c:pt idx="2">
                <c:v>0.13636363636363635</c:v>
              </c:pt>
              <c:pt idx="3">
                <c:v>9.0909090909090912E-2</c:v>
              </c:pt>
              <c:pt idx="4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3307-44E2-8B8F-3E3EDD5E0F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C-4447-AEAF-3C21C3E46749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8C-4447-AEAF-3C21C3E4674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8C-4447-AEAF-3C21C3E4674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C-4447-AEAF-3C21C3E4674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8C-4447-AEAF-3C21C3E46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0.31818181818181818</c:v>
              </c:pt>
              <c:pt idx="1">
                <c:v>0.18181818181818182</c:v>
              </c:pt>
              <c:pt idx="2">
                <c:v>0.27272727272727271</c:v>
              </c:pt>
              <c:pt idx="3">
                <c:v>4.5454545454545456E-2</c:v>
              </c:pt>
              <c:pt idx="4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5-B88C-4447-AEAF-3C21C3E4674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B8-4F38-9E90-7EE784304C3B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B8-4F38-9E90-7EE784304C3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B8-4F38-9E90-7EE784304C3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B8-4F38-9E90-7EE784304C3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B8-4F38-9E90-7EE784304C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0.18181818181818182</c:v>
              </c:pt>
              <c:pt idx="1">
                <c:v>0.63636363636363635</c:v>
              </c:pt>
              <c:pt idx="2">
                <c:v>0.13636363636363635</c:v>
              </c:pt>
              <c:pt idx="3">
                <c:v>0</c:v>
              </c:pt>
              <c:pt idx="4">
                <c:v>4.5454545454545456E-2</c:v>
              </c:pt>
            </c:numLit>
          </c:val>
          <c:extLst>
            <c:ext xmlns:c16="http://schemas.microsoft.com/office/drawing/2014/chart" uri="{C3380CC4-5D6E-409C-BE32-E72D297353CC}">
              <c16:uniqueId val="{00000005-80B8-4F38-9E90-7EE784304C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31-4E0A-8FEA-F8E2625EEFC8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1-4E0A-8FEA-F8E2625EEFC8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31-4E0A-8FEA-F8E2625EEFC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31-4E0A-8FEA-F8E2625EEFC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31-4E0A-8FEA-F8E2625EE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0.27272727272727271</c:v>
              </c:pt>
              <c:pt idx="2">
                <c:v>0.31818181818181818</c:v>
              </c:pt>
              <c:pt idx="3">
                <c:v>0.18181818181818182</c:v>
              </c:pt>
              <c:pt idx="4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0731-4E0A-8FEA-F8E2625EEF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1-42E6-A5F3-0FF333E610FD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1-42E6-A5F3-0FF333E610FD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9B1-42E6-A5F3-0FF333E61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17728"/>
        <c:axId val="445218120"/>
      </c:barChart>
      <c:catAx>
        <c:axId val="44521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5218120"/>
        <c:crosses val="autoZero"/>
        <c:auto val="1"/>
        <c:lblAlgn val="ctr"/>
        <c:lblOffset val="100"/>
        <c:noMultiLvlLbl val="0"/>
      </c:catAx>
      <c:valAx>
        <c:axId val="445218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21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27-46CB-B24A-FA53DDE0F20D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7-46CB-B24A-FA53DDE0F20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27-46CB-B24A-FA53DDE0F2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7-46CB-B24A-FA53DDE0F2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27-46CB-B24A-FA53DDE0F2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0.40909090909090912</c:v>
              </c:pt>
              <c:pt idx="1">
                <c:v>0.36363636363636365</c:v>
              </c:pt>
              <c:pt idx="2">
                <c:v>0.13636363636363635</c:v>
              </c:pt>
              <c:pt idx="3">
                <c:v>0</c:v>
              </c:pt>
              <c:pt idx="4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0227-46CB-B24A-FA53DDE0F2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15-4824-A1CE-B1722FA6B2F2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15-4824-A1CE-B1722FA6B2F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15-4824-A1CE-B1722FA6B2F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15-4824-A1CE-B1722FA6B2F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15-4824-A1CE-B1722FA6B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0.45454545454545453</c:v>
              </c:pt>
              <c:pt idx="2">
                <c:v>0.22727272727272727</c:v>
              </c:pt>
              <c:pt idx="3">
                <c:v>4.5454545454545456E-2</c:v>
              </c:pt>
              <c:pt idx="4">
                <c:v>4.5454545454545456E-2</c:v>
              </c:pt>
            </c:numLit>
          </c:val>
          <c:extLst>
            <c:ext xmlns:c16="http://schemas.microsoft.com/office/drawing/2014/chart" uri="{C3380CC4-5D6E-409C-BE32-E72D297353CC}">
              <c16:uniqueId val="{00000005-2F15-4824-A1CE-B1722FA6B2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91-4503-9B22-F04EBDDF1052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1-4503-9B22-F04EBDDF1052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91-4503-9B22-F04EBDDF1052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1-4503-9B22-F04EBDDF105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91-4503-9B22-F04EBDDF1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0.17054263565891473</c:v>
              </c:pt>
              <c:pt idx="1">
                <c:v>8.5271317829457363E-2</c:v>
              </c:pt>
              <c:pt idx="2">
                <c:v>2.3255813953488372E-2</c:v>
              </c:pt>
              <c:pt idx="3">
                <c:v>7.7519379844961239E-3</c:v>
              </c:pt>
            </c:numLit>
          </c:val>
          <c:extLst>
            <c:ext xmlns:c16="http://schemas.microsoft.com/office/drawing/2014/chart" uri="{C3380CC4-5D6E-409C-BE32-E72D297353CC}">
              <c16:uniqueId val="{00000005-6E91-4503-9B22-F04EBDDF10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12-4087-A50D-86C70D9176C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12-4087-A50D-86C70D9176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0.37142857142857144</c:v>
              </c:pt>
              <c:pt idx="1">
                <c:v>0.37142857142857144</c:v>
              </c:pt>
              <c:pt idx="2">
                <c:v>0.11428571428571428</c:v>
              </c:pt>
            </c:numLit>
          </c:val>
          <c:extLst>
            <c:ext xmlns:c16="http://schemas.microsoft.com/office/drawing/2014/chart" uri="{C3380CC4-5D6E-409C-BE32-E72D297353CC}">
              <c16:uniqueId val="{00000004-5012-4087-A50D-86C70D91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648544"/>
        <c:axId val="447648936"/>
      </c:barChart>
      <c:catAx>
        <c:axId val="4476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48936"/>
        <c:crosses val="autoZero"/>
        <c:auto val="1"/>
        <c:lblAlgn val="ctr"/>
        <c:lblOffset val="100"/>
        <c:noMultiLvlLbl val="0"/>
      </c:catAx>
      <c:valAx>
        <c:axId val="4476489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764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0.60575427682737171</c:v>
              </c:pt>
              <c:pt idx="1">
                <c:v>0.16485225505443235</c:v>
              </c:pt>
              <c:pt idx="2">
                <c:v>0.1088646967340591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04-4C53-B656-CEF734BC0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247896"/>
        <c:axId val="448248288"/>
      </c:barChart>
      <c:catAx>
        <c:axId val="44824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248288"/>
        <c:crosses val="autoZero"/>
        <c:auto val="1"/>
        <c:lblAlgn val="ctr"/>
        <c:lblOffset val="100"/>
        <c:noMultiLvlLbl val="0"/>
      </c:catAx>
      <c:valAx>
        <c:axId val="4482482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824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F4-4BC6-A35B-0043061EFEA9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F4-4BC6-A35B-0043061EFEA9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F4-4BC6-A35B-0043061EFEA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F4-4BC6-A35B-0043061EFEA9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F4-4BC6-A35B-0043061EFE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F4-4BC6-A35B-0043061EFE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6.9821567106283944E-3</c:v>
              </c:pt>
              <c:pt idx="1">
                <c:v>2.0170674941815361E-2</c:v>
              </c:pt>
              <c:pt idx="2">
                <c:v>1.9394879751745538E-2</c:v>
              </c:pt>
              <c:pt idx="3">
                <c:v>0.36384794414274629</c:v>
              </c:pt>
            </c:numLit>
          </c:val>
          <c:extLst>
            <c:ext xmlns:c16="http://schemas.microsoft.com/office/drawing/2014/chart" uri="{C3380CC4-5D6E-409C-BE32-E72D297353CC}">
              <c16:uniqueId val="{00000006-BCF4-4BC6-A35B-0043061EFE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FD-49E4-896E-D676748E48E0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FD-49E4-896E-D676748E48E0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FD-49E4-896E-D676748E48E0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FD-49E4-896E-D676748E48E0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FD-49E4-896E-D676748E48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FD-49E4-896E-D676748E4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2.5161290322580646E-2</c:v>
              </c:pt>
              <c:pt idx="1">
                <c:v>0.20516129032258065</c:v>
              </c:pt>
              <c:pt idx="2">
                <c:v>9.7419354838709671E-2</c:v>
              </c:pt>
              <c:pt idx="3">
                <c:v>3.2258064516129032E-3</c:v>
              </c:pt>
              <c:pt idx="4">
                <c:v>5.1612903225806452E-2</c:v>
              </c:pt>
            </c:numLit>
          </c:val>
          <c:extLst>
            <c:ext xmlns:c16="http://schemas.microsoft.com/office/drawing/2014/chart" uri="{C3380CC4-5D6E-409C-BE32-E72D297353CC}">
              <c16:uniqueId val="{00000006-40FD-49E4-896E-D676748E48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45-47B0-87B0-42114A585A68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5-47B0-87B0-42114A585A68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45-47B0-87B0-42114A585A6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5-47B0-87B0-42114A585A68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45-47B0-87B0-42114A585A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45-47B0-87B0-42114A585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0.10857142857142857</c:v>
              </c:pt>
              <c:pt idx="1">
                <c:v>0.15428571428571428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545-47B0-87B0-42114A585A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89-44A9-8422-09FC645EAD9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89-44A9-8422-09FC645EAD9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89-44A9-8422-09FC645EAD9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89-44A9-8422-09FC645EAD9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89-44A9-8422-09FC645EAD9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89-44A9-8422-09FC645EAD9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89-44A9-8422-09FC645EAD9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89-44A9-8422-09FC645EAD9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89-44A9-8422-09FC645EAD9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89-44A9-8422-09FC645EAD9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89-44A9-8422-09FC645EAD9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89-44A9-8422-09FC645EAD9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89-44A9-8422-09FC645EAD9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89-44A9-8422-09FC645EAD9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89-44A9-8422-09FC645EAD9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89-44A9-8422-09FC645EAD9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89-44A9-8422-09FC645EAD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2</c:v>
              </c:pt>
              <c:pt idx="11">
                <c:v>1</c:v>
              </c:pt>
              <c:pt idx="12">
                <c:v>0</c:v>
              </c:pt>
              <c:pt idx="13">
                <c:v>5</c:v>
              </c:pt>
              <c:pt idx="14">
                <c:v>1</c:v>
              </c:pt>
              <c:pt idx="15">
                <c:v>1</c:v>
              </c:pt>
              <c:pt idx="16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22-3889-44A9-8422-09FC645E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250248"/>
        <c:axId val="448250640"/>
      </c:barChart>
      <c:catAx>
        <c:axId val="448250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250640"/>
        <c:crosses val="autoZero"/>
        <c:auto val="1"/>
        <c:lblAlgn val="ctr"/>
        <c:lblOffset val="100"/>
        <c:noMultiLvlLbl val="0"/>
      </c:catAx>
      <c:valAx>
        <c:axId val="4482506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825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DD-4A1C-BCE9-A9A7D021B17B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D-4A1C-BCE9-A9A7D021B17B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DD-4A1C-BCE9-A9A7D021B17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DD-4A1C-BCE9-A9A7D021B17B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DD-4A1C-BCE9-A9A7D021B1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D-4A1C-BCE9-A9A7D021B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2.8571428571428571E-2</c:v>
              </c:pt>
              <c:pt idx="1">
                <c:v>1.1428571428571429E-2</c:v>
              </c:pt>
            </c:numLit>
          </c:val>
          <c:extLst>
            <c:ext xmlns:c16="http://schemas.microsoft.com/office/drawing/2014/chart" uri="{C3380CC4-5D6E-409C-BE32-E72D297353CC}">
              <c16:uniqueId val="{00000006-13DD-4A1C-BCE9-A9A7D021B1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1.4545454545454545E-2</c:v>
              </c:pt>
              <c:pt idx="1">
                <c:v>1.5503875968992248E-2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B6-4A68-A9E6-A2CD827824D9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4.3636363636363638E-3</c:v>
              </c:pt>
              <c:pt idx="1">
                <c:v>7.7519379844961239E-3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B6-4A68-A9E6-A2CD827824D9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2.6181818181818181E-2</c:v>
              </c:pt>
              <c:pt idx="1">
                <c:v>1.5503875968992248E-2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B6-4A68-A9E6-A2CD827824D9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4.3636363636363638E-3</c:v>
              </c:pt>
              <c:pt idx="1">
                <c:v>7.7519379844961239E-3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B6-4A68-A9E6-A2CD827824D9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2.0363636363636365E-2</c:v>
              </c:pt>
              <c:pt idx="1">
                <c:v>5.4263565891472867E-2</c:v>
              </c:pt>
              <c:pt idx="2">
                <c:v>7.1428571428571425E-2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B6-4A68-A9E6-A2CD827824D9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2.9090909090909089E-3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3B6-4A68-A9E6-A2CD827824D9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8.7272727272727276E-3</c:v>
              </c:pt>
              <c:pt idx="1">
                <c:v>7.7519379844961239E-3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3B6-4A68-A9E6-A2CD827824D9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0.27127272727272728</c:v>
              </c:pt>
              <c:pt idx="1">
                <c:v>0.65116279069767447</c:v>
              </c:pt>
              <c:pt idx="2">
                <c:v>0.5357142857142857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3B6-4A68-A9E6-A2CD8278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19296"/>
        <c:axId val="445219688"/>
      </c:barChart>
      <c:catAx>
        <c:axId val="44521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219688"/>
        <c:crosses val="autoZero"/>
        <c:auto val="1"/>
        <c:lblAlgn val="ctr"/>
        <c:lblOffset val="100"/>
        <c:noMultiLvlLbl val="0"/>
      </c:catAx>
      <c:valAx>
        <c:axId val="445219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21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50-45E4-AA27-33C6BFC991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50-45E4-AA27-33C6BFC991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50-45E4-AA27-33C6BFC991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50-45E4-AA27-33C6BFC991E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50-45E4-AA27-33C6BFC991E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50-45E4-AA27-33C6BFC991E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50-45E4-AA27-33C6BFC991E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50-45E4-AA27-33C6BFC991E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A50-45E4-AA27-33C6BFC991E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A50-45E4-AA27-33C6BFC991E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A50-45E4-AA27-33C6BFC991E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A50-45E4-AA27-33C6BFC991E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A50-45E4-AA27-33C6BFC991E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A50-45E4-AA27-33C6BFC991E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A50-45E4-AA27-33C6BFC991E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0-45E4-AA27-33C6BFC991E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A50-45E4-AA27-33C6BFC99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6A50-45E4-AA27-33C6BFC99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680064"/>
        <c:axId val="448680456"/>
      </c:barChart>
      <c:catAx>
        <c:axId val="4486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0456"/>
        <c:crosses val="autoZero"/>
        <c:auto val="1"/>
        <c:lblAlgn val="ctr"/>
        <c:lblOffset val="100"/>
        <c:noMultiLvlLbl val="0"/>
      </c:catAx>
      <c:valAx>
        <c:axId val="4486804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4.3154362416107386</c:v>
              </c:pt>
              <c:pt idx="1">
                <c:v>3.912751677852349</c:v>
              </c:pt>
              <c:pt idx="2">
                <c:v>4.3422818791946307</c:v>
              </c:pt>
              <c:pt idx="3">
                <c:v>4.523489932885906</c:v>
              </c:pt>
              <c:pt idx="4">
                <c:v>4.3288590604026842</c:v>
              </c:pt>
              <c:pt idx="5">
                <c:v>4.7315436241610742</c:v>
              </c:pt>
              <c:pt idx="6">
                <c:v>4.4966442953020138</c:v>
              </c:pt>
              <c:pt idx="7">
                <c:v>4.1543624161073822</c:v>
              </c:pt>
            </c:numLit>
          </c:val>
          <c:extLst>
            <c:ext xmlns:c16="http://schemas.microsoft.com/office/drawing/2014/chart" uri="{C3380CC4-5D6E-409C-BE32-E72D297353CC}">
              <c16:uniqueId val="{00000000-0F28-4F27-9F43-115377370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8681240"/>
        <c:axId val="448681632"/>
      </c:barChart>
      <c:catAx>
        <c:axId val="44868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1632"/>
        <c:crosses val="autoZero"/>
        <c:auto val="1"/>
        <c:lblAlgn val="ctr"/>
        <c:lblOffset val="100"/>
        <c:noMultiLvlLbl val="0"/>
      </c:catAx>
      <c:valAx>
        <c:axId val="4486816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12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4.4196428571428568</c:v>
              </c:pt>
              <c:pt idx="1">
                <c:v>4.4357142857142859</c:v>
              </c:pt>
              <c:pt idx="2">
                <c:v>4.2964285714285717</c:v>
              </c:pt>
              <c:pt idx="3">
                <c:v>4.1392857142857142</c:v>
              </c:pt>
              <c:pt idx="4">
                <c:v>4.628571428571429</c:v>
              </c:pt>
              <c:pt idx="5">
                <c:v>4.3517857142857146</c:v>
              </c:pt>
              <c:pt idx="6">
                <c:v>4.4937500000000004</c:v>
              </c:pt>
              <c:pt idx="7">
                <c:v>4.5232142857142854</c:v>
              </c:pt>
              <c:pt idx="8">
                <c:v>4.4544642857142858</c:v>
              </c:pt>
              <c:pt idx="9">
                <c:v>4.2794642857142859</c:v>
              </c:pt>
              <c:pt idx="10">
                <c:v>3.2598214285714286</c:v>
              </c:pt>
              <c:pt idx="11">
                <c:v>3.4660714285714285</c:v>
              </c:pt>
              <c:pt idx="12">
                <c:v>3.3062499999999999</c:v>
              </c:pt>
              <c:pt idx="13">
                <c:v>3.5401785714285716</c:v>
              </c:pt>
              <c:pt idx="14">
                <c:v>3.5821428571428573</c:v>
              </c:pt>
              <c:pt idx="15">
                <c:v>3.625</c:v>
              </c:pt>
            </c:numLit>
          </c:val>
          <c:extLst>
            <c:ext xmlns:c16="http://schemas.microsoft.com/office/drawing/2014/chart" uri="{C3380CC4-5D6E-409C-BE32-E72D297353CC}">
              <c16:uniqueId val="{00000000-0865-4926-990C-2555B85C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8682416"/>
        <c:axId val="448682808"/>
      </c:barChart>
      <c:catAx>
        <c:axId val="44868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2808"/>
        <c:crosses val="autoZero"/>
        <c:auto val="1"/>
        <c:lblAlgn val="ctr"/>
        <c:lblOffset val="100"/>
        <c:noMultiLvlLbl val="0"/>
      </c:catAx>
      <c:valAx>
        <c:axId val="448682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0.24069148936170212</c:v>
              </c:pt>
              <c:pt idx="1">
                <c:v>2.327127659574468E-2</c:v>
              </c:pt>
              <c:pt idx="2">
                <c:v>1.3297872340425532E-3</c:v>
              </c:pt>
              <c:pt idx="3">
                <c:v>0</c:v>
              </c:pt>
              <c:pt idx="4">
                <c:v>9.3085106382978719E-3</c:v>
              </c:pt>
            </c:numLit>
          </c:val>
          <c:extLst>
            <c:ext xmlns:c16="http://schemas.microsoft.com/office/drawing/2014/chart" uri="{C3380CC4-5D6E-409C-BE32-E72D297353CC}">
              <c16:uniqueId val="{00000000-B5C1-43C0-8B87-74F5289E86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186448"/>
        <c:axId val="449186840"/>
      </c:barChart>
      <c:catAx>
        <c:axId val="44918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186840"/>
        <c:crosses val="autoZero"/>
        <c:auto val="1"/>
        <c:lblAlgn val="ctr"/>
        <c:lblOffset val="100"/>
        <c:noMultiLvlLbl val="0"/>
      </c:catAx>
      <c:valAx>
        <c:axId val="4491868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186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0.3896276595744681</c:v>
              </c:pt>
              <c:pt idx="1">
                <c:v>0.11901595744680851</c:v>
              </c:pt>
              <c:pt idx="2">
                <c:v>1.9281914893617021E-2</c:v>
              </c:pt>
              <c:pt idx="3">
                <c:v>3.9893617021276593E-3</c:v>
              </c:pt>
              <c:pt idx="4">
                <c:v>6.6489361702127658E-4</c:v>
              </c:pt>
            </c:numLit>
          </c:val>
          <c:extLst>
            <c:ext xmlns:c16="http://schemas.microsoft.com/office/drawing/2014/chart" uri="{C3380CC4-5D6E-409C-BE32-E72D297353CC}">
              <c16:uniqueId val="{00000000-A747-4031-A7FB-706EBCDE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87624"/>
        <c:axId val="449188016"/>
      </c:barChart>
      <c:catAx>
        <c:axId val="44918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188016"/>
        <c:crosses val="autoZero"/>
        <c:auto val="1"/>
        <c:lblAlgn val="ctr"/>
        <c:lblOffset val="100"/>
        <c:noMultiLvlLbl val="0"/>
      </c:catAx>
      <c:valAx>
        <c:axId val="449188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187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0.21309090909090908</c:v>
              </c:pt>
              <c:pt idx="1">
                <c:v>7.636363636363637E-2</c:v>
              </c:pt>
              <c:pt idx="2">
                <c:v>2.9090909090909089E-3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10-4B18-B8BC-DDEC55E8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188800"/>
        <c:axId val="449189192"/>
        <c:axId val="0"/>
      </c:bar3DChart>
      <c:catAx>
        <c:axId val="4491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89192"/>
        <c:crosses val="autoZero"/>
        <c:auto val="1"/>
        <c:lblAlgn val="ctr"/>
        <c:lblOffset val="100"/>
        <c:noMultiLvlLbl val="0"/>
      </c:catAx>
      <c:valAx>
        <c:axId val="44918919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8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0.36036036036036034</c:v>
              </c:pt>
              <c:pt idx="1">
                <c:v>0.37037037037037035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0-8F34-4648-BE67-0D66ED773E1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0.63963963963963966</c:v>
              </c:pt>
              <c:pt idx="1">
                <c:v>0.62962962962962965</c:v>
              </c:pt>
              <c:pt idx="2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1-8F34-4648-BE67-0D66ED77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20472"/>
        <c:axId val="445220864"/>
      </c:barChart>
      <c:catAx>
        <c:axId val="44522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220864"/>
        <c:crosses val="autoZero"/>
        <c:auto val="1"/>
        <c:lblAlgn val="ctr"/>
        <c:lblOffset val="100"/>
        <c:noMultiLvlLbl val="0"/>
      </c:catAx>
      <c:valAx>
        <c:axId val="445220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5220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2020'!$C$92:$C$93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2020'!$H$92:$H$93</c:f>
              <c:numCache>
                <c:formatCode>0.00%</c:formatCode>
                <c:ptCount val="2"/>
                <c:pt idx="0">
                  <c:v>4.7263681592039801E-2</c:v>
                </c:pt>
                <c:pt idx="1">
                  <c:v>0.95273631840796025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2020'!$C$104:$C$106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2020'!$H$104:$H$106</c:f>
              <c:numCache>
                <c:formatCode>0.00%</c:formatCode>
                <c:ptCount val="3"/>
                <c:pt idx="0">
                  <c:v>0.69900497512437809</c:v>
                </c:pt>
                <c:pt idx="1">
                  <c:v>0.27114427860696516</c:v>
                </c:pt>
                <c:pt idx="2">
                  <c:v>2.9850746268656716E-2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2020'!$C$110:$C$112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'Egresados 2020'!$E$110:$E$112</c:f>
              <c:numCache>
                <c:formatCode>0.0%</c:formatCode>
                <c:ptCount val="3"/>
                <c:pt idx="0">
                  <c:v>0.61442786069651745</c:v>
                </c:pt>
                <c:pt idx="1">
                  <c:v>0.16417910447761194</c:v>
                </c:pt>
                <c:pt idx="2">
                  <c:v>0.15671641791044777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2020'!$I$143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2020'!$C$144:$C$150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2020'!$I$144:$I$150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2020'!$J$143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2020'!$C$144:$C$150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2020'!$J$144:$J$150</c:f>
              <c:numCache>
                <c:formatCode>0.0</c:formatCode>
                <c:ptCount val="7"/>
                <c:pt idx="0">
                  <c:v>4.4000000000000004</c:v>
                </c:pt>
                <c:pt idx="1">
                  <c:v>4.5999999999999996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4.3</c:v>
                </c:pt>
                <c:pt idx="5">
                  <c:v>4.5999999999999996</c:v>
                </c:pt>
                <c:pt idx="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2020'!$C$144:$C$150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2020'!$D$144:$D$150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2020'!$C$144:$C$150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2020'!$E$144:$E$150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2020'!$C$144:$C$150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2020'!$F$144:$F$150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2020'!$C$144:$C$150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2020'!$G$144:$G$150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2020'!$C$144:$C$150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2020'!$H$144:$H$150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2020'!$C$181:$C$185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2020'!$D$181:$D$185</c:f>
              <c:numCache>
                <c:formatCode>0.00%</c:formatCode>
                <c:ptCount val="5"/>
                <c:pt idx="0">
                  <c:v>7.462686567164179E-3</c:v>
                </c:pt>
                <c:pt idx="1">
                  <c:v>9.9502487562189053E-3</c:v>
                </c:pt>
                <c:pt idx="2">
                  <c:v>9.2039800995024873E-2</c:v>
                </c:pt>
                <c:pt idx="3">
                  <c:v>0.37313432835820898</c:v>
                </c:pt>
                <c:pt idx="4">
                  <c:v>0.51741293532338306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2020'!$C$199:$C$200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2020'!$H$199:$H$200</c:f>
              <c:numCache>
                <c:formatCode>0.00%</c:formatCode>
                <c:ptCount val="2"/>
                <c:pt idx="0">
                  <c:v>0.85323383084577109</c:v>
                </c:pt>
                <c:pt idx="1">
                  <c:v>0.14676616915422885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2020'!$C$214:$C$216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2020'!$H$214:$H$216</c:f>
              <c:numCache>
                <c:formatCode>0.00%</c:formatCode>
                <c:ptCount val="3"/>
                <c:pt idx="0">
                  <c:v>0.11714285714285715</c:v>
                </c:pt>
                <c:pt idx="1">
                  <c:v>0.84857142857142853</c:v>
                </c:pt>
                <c:pt idx="2">
                  <c:v>3.4285714285714287E-2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2020'!$C$231:$C$236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2020'!$D$231:$D$236</c:f>
              <c:numCache>
                <c:formatCode>0.00%</c:formatCode>
                <c:ptCount val="6"/>
                <c:pt idx="0">
                  <c:v>2.5510204081632654E-2</c:v>
                </c:pt>
                <c:pt idx="1">
                  <c:v>5.1020408163265302E-3</c:v>
                </c:pt>
                <c:pt idx="2">
                  <c:v>1.7857142857142856E-2</c:v>
                </c:pt>
                <c:pt idx="3">
                  <c:v>2.5510204081632651E-3</c:v>
                </c:pt>
                <c:pt idx="4">
                  <c:v>1.020408163265306E-2</c:v>
                </c:pt>
                <c:pt idx="5">
                  <c:v>0.93877551020408168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2020'!$C$231:$C$236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2020'!$E$231:$E$236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2020'!$C$231:$C$236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2020'!$F$231:$F$236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2020'!$C$231:$C$236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2020'!$G$231:$G$236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2020'!$C$248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2020'!$D$248:$F$248</c:f>
              <c:numCache>
                <c:formatCode>0.00%</c:formatCode>
                <c:ptCount val="3"/>
                <c:pt idx="0">
                  <c:v>0.42857142857142855</c:v>
                </c:pt>
                <c:pt idx="1">
                  <c:v>0.5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2020'!$C$249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2020'!$D$249:$F$249</c:f>
              <c:numCache>
                <c:formatCode>0.00%</c:formatCode>
                <c:ptCount val="3"/>
                <c:pt idx="0">
                  <c:v>0.5714285714285714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2020'!$C$264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2020'!$D$264:$F$264</c:f>
              <c:numCache>
                <c:formatCode>0.00%</c:formatCode>
                <c:ptCount val="3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2020'!$C$265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2020'!$D$265:$F$265</c:f>
              <c:numCache>
                <c:formatCode>0.00%</c:formatCode>
                <c:ptCount val="3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2020'!$C$266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2020'!$D$266:$F$266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2020'!$C$267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2020'!$D$267:$F$267</c:f>
              <c:numCache>
                <c:formatCode>0.00%</c:formatCode>
                <c:ptCount val="3"/>
                <c:pt idx="0">
                  <c:v>0.5714285714285714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0.30232558139534882</c:v>
              </c:pt>
              <c:pt idx="1">
                <c:v>0.89473684210526316</c:v>
              </c:pt>
              <c:pt idx="2">
                <c:v>0.77777777777777779</c:v>
              </c:pt>
            </c:numLit>
          </c:val>
          <c:extLst>
            <c:ext xmlns:c16="http://schemas.microsoft.com/office/drawing/2014/chart" uri="{C3380CC4-5D6E-409C-BE32-E72D297353CC}">
              <c16:uniqueId val="{00000000-C36B-44E6-BC79-B07C7AA1F65B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6B-44E6-BC79-B07C7AA1F65B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6B-44E6-BC79-B07C7AA1F65B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B-44E6-BC79-B07C7AA1F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3.875968992248062E-2</c:v>
              </c:pt>
              <c:pt idx="1">
                <c:v>0.10526315789473684</c:v>
              </c:pt>
              <c:pt idx="2">
                <c:v>5.5555555555555552E-2</c:v>
              </c:pt>
            </c:numLit>
          </c:val>
          <c:extLst>
            <c:ext xmlns:c16="http://schemas.microsoft.com/office/drawing/2014/chart" uri="{C3380CC4-5D6E-409C-BE32-E72D297353CC}">
              <c16:uniqueId val="{00000004-C36B-44E6-BC79-B07C7AA1F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5673240"/>
        <c:axId val="445673632"/>
      </c:barChart>
      <c:catAx>
        <c:axId val="445673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673632"/>
        <c:crosses val="autoZero"/>
        <c:auto val="1"/>
        <c:lblAlgn val="ctr"/>
        <c:lblOffset val="100"/>
        <c:noMultiLvlLbl val="0"/>
      </c:catAx>
      <c:valAx>
        <c:axId val="4456736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5673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2020'!$C$283:$C$285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2020'!$H$283:$H$285</c:f>
              <c:numCache>
                <c:formatCode>0.00%</c:formatCode>
                <c:ptCount val="3"/>
                <c:pt idx="0">
                  <c:v>0.82835820895522383</c:v>
                </c:pt>
                <c:pt idx="1">
                  <c:v>0.14676616915422885</c:v>
                </c:pt>
                <c:pt idx="2">
                  <c:v>2.4875621890547265E-2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2020'!$C$303:$C$307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2020'!$H$303:$H$307</c:f>
              <c:numCache>
                <c:formatCode>0.00%</c:formatCode>
                <c:ptCount val="5"/>
                <c:pt idx="0">
                  <c:v>0</c:v>
                </c:pt>
                <c:pt idx="1">
                  <c:v>2.4875621890547263E-3</c:v>
                </c:pt>
                <c:pt idx="2">
                  <c:v>5.4726368159203981E-2</c:v>
                </c:pt>
                <c:pt idx="3">
                  <c:v>0.5</c:v>
                </c:pt>
                <c:pt idx="4">
                  <c:v>0.44278606965174128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2020'!$C$314:$C$317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2020'!$E$314:$E$317</c:f>
              <c:numCache>
                <c:formatCode>0.00%</c:formatCode>
                <c:ptCount val="4"/>
                <c:pt idx="0">
                  <c:v>0.74424552429667523</c:v>
                </c:pt>
                <c:pt idx="1">
                  <c:v>0.24808184143222506</c:v>
                </c:pt>
                <c:pt idx="2">
                  <c:v>7.6726342710997444E-3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2020'!$C$135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2020'!$D$135:$H$135</c:f>
              <c:numCache>
                <c:formatCode>0.00%</c:formatCode>
                <c:ptCount val="5"/>
                <c:pt idx="0">
                  <c:v>0.27272727272727271</c:v>
                </c:pt>
                <c:pt idx="1">
                  <c:v>0.27299703264094954</c:v>
                </c:pt>
                <c:pt idx="2">
                  <c:v>0.27624309392265195</c:v>
                </c:pt>
                <c:pt idx="3">
                  <c:v>0.20090293453724606</c:v>
                </c:pt>
                <c:pt idx="4">
                  <c:v>8.5714285714285715E-2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2020'!$C$136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2020'!$D$136:$H$136</c:f>
              <c:numCache>
                <c:formatCode>0.00%</c:formatCode>
                <c:ptCount val="5"/>
                <c:pt idx="0">
                  <c:v>0.25757575757575757</c:v>
                </c:pt>
                <c:pt idx="1">
                  <c:v>0.27596439169139464</c:v>
                </c:pt>
                <c:pt idx="2">
                  <c:v>0.25828729281767954</c:v>
                </c:pt>
                <c:pt idx="3">
                  <c:v>0.21896162528216703</c:v>
                </c:pt>
                <c:pt idx="4">
                  <c:v>0.22857142857142856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2020'!$C$137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2020'!$D$137:$H$137</c:f>
              <c:numCache>
                <c:formatCode>0.00%</c:formatCode>
                <c:ptCount val="5"/>
                <c:pt idx="0">
                  <c:v>0.21212121212121213</c:v>
                </c:pt>
                <c:pt idx="1">
                  <c:v>0.18100890207715134</c:v>
                </c:pt>
                <c:pt idx="2">
                  <c:v>0.21823204419889503</c:v>
                </c:pt>
                <c:pt idx="3">
                  <c:v>0.33860045146726864</c:v>
                </c:pt>
                <c:pt idx="4">
                  <c:v>0.45714285714285713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2020'!$C$138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2020'!$D$138:$H$138</c:f>
              <c:numCache>
                <c:formatCode>0.00%</c:formatCode>
                <c:ptCount val="5"/>
                <c:pt idx="0">
                  <c:v>0.25757575757575757</c:v>
                </c:pt>
                <c:pt idx="1">
                  <c:v>0.27002967359050445</c:v>
                </c:pt>
                <c:pt idx="2">
                  <c:v>0.24723756906077349</c:v>
                </c:pt>
                <c:pt idx="3">
                  <c:v>0.24153498871331827</c:v>
                </c:pt>
                <c:pt idx="4">
                  <c:v>0.22857142857142856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0.20155038759689922</c:v>
              </c:pt>
              <c:pt idx="1">
                <c:v>0.21428571428571427</c:v>
              </c:pt>
              <c:pt idx="2">
                <c:v>0.27777777777777779</c:v>
              </c:pt>
            </c:numLit>
          </c:val>
          <c:extLst>
            <c:ext xmlns:c16="http://schemas.microsoft.com/office/drawing/2014/chart" uri="{C3380CC4-5D6E-409C-BE32-E72D297353CC}">
              <c16:uniqueId val="{00000000-E0A6-4EA2-A701-9BE0BC1489B2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0.12403100775193798</c:v>
              </c:pt>
              <c:pt idx="1">
                <c:v>0.32142857142857145</c:v>
              </c:pt>
              <c:pt idx="2">
                <c:v>0.3888888888888889</c:v>
              </c:pt>
            </c:numLit>
          </c:val>
          <c:extLst>
            <c:ext xmlns:c16="http://schemas.microsoft.com/office/drawing/2014/chart" uri="{C3380CC4-5D6E-409C-BE32-E72D297353CC}">
              <c16:uniqueId val="{00000001-E0A6-4EA2-A701-9BE0BC1489B2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6.2015503875968991E-2</c:v>
              </c:pt>
              <c:pt idx="1">
                <c:v>0.10714285714285714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A6-4EA2-A701-9BE0BC1489B2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6-4EA2-A701-9BE0BC1489B2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A6-4EA2-A701-9BE0BC1489B2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A6-4EA2-A701-9BE0BC148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0.10714285714285714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0A6-4EA2-A701-9BE0BC148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674416"/>
        <c:axId val="445674808"/>
      </c:barChart>
      <c:catAx>
        <c:axId val="445674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5674808"/>
        <c:crosses val="autoZero"/>
        <c:auto val="1"/>
        <c:lblAlgn val="ctr"/>
        <c:lblOffset val="100"/>
        <c:noMultiLvlLbl val="0"/>
      </c:catAx>
      <c:valAx>
        <c:axId val="4456748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67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0.34883720930232559</c:v>
              </c:pt>
              <c:pt idx="1">
                <c:v>0.6428571428571429</c:v>
              </c:pt>
              <c:pt idx="2">
                <c:v>0.72222222222222221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0-3A85-43AA-8C3C-8EDCA05DE90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0.21428571428571427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1-3A85-43AA-8C3C-8EDCA05DE9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5675592"/>
        <c:axId val="445675984"/>
      </c:barChart>
      <c:catAx>
        <c:axId val="445675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5675984"/>
        <c:crosses val="autoZero"/>
        <c:auto val="1"/>
        <c:lblAlgn val="ctr"/>
        <c:lblOffset val="100"/>
        <c:noMultiLvlLbl val="0"/>
      </c:catAx>
      <c:valAx>
        <c:axId val="445675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5675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26" Type="http://schemas.openxmlformats.org/officeDocument/2006/relationships/image" Target="../media/image11.png"/><Relationship Id="rId3" Type="http://schemas.openxmlformats.org/officeDocument/2006/relationships/chart" Target="../charts/chart58.xml"/><Relationship Id="rId21" Type="http://schemas.openxmlformats.org/officeDocument/2006/relationships/image" Target="../media/image6.png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5" Type="http://schemas.openxmlformats.org/officeDocument/2006/relationships/image" Target="../media/image10.png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image" Target="../media/image9.png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23" Type="http://schemas.openxmlformats.org/officeDocument/2006/relationships/image" Target="../media/image8.png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image" Target="../media/image7.png"/><Relationship Id="rId27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Educación Básica Primaria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ABFBA164-1609-4327-9FD2-C82B81ED2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8E3EBACD-526F-4971-B64B-716048756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64DC4C8B-99BD-4A1F-B91A-B1CA764BA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242C0CFE-7D00-4F15-9B17-D6E17C40F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56723185-CBEE-4FB6-9C3C-A4F705C40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F6DFE615-0F2E-4723-B630-0B3125A06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D725F832-258E-419A-B103-58CDC883C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6B5BB73F-BF74-48B2-B66F-BF54C3B21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191E890D-AD33-4B90-9530-CEB1D3F64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FA2FEC52-21AE-4769-873D-992DDB3D9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9B374405-FC3B-4285-A94E-27ED5B7F5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44735708-F7E1-4E35-94CE-820FFAE22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C312ED5D-CCB5-41AF-AFE6-DF87A2F76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479ACB7F-488A-4FFD-BEA4-1000E8431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CF418DF7-A6E9-49CF-9290-728FD9EEA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932612E3-8583-442A-8BC1-A23064E1F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828EBD10-7FF8-4370-8E55-28C165001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BCFD7DA2-60EE-4FEF-ABAC-2878C38B1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1C11149C-23C4-45E3-9005-0A1255F32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1CEF3378-BF0B-493E-9A3C-DFD260D5B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02D9E1B5-36D8-4398-98CA-9B4201C0B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2A395EB9-08F4-40F7-894D-ED2867BC8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0DFFC7EE-5552-4768-B858-559E7AE0D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6A4BA6FA-3D7D-419E-92C1-6E9ED27A9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BB789824-8FEF-4C5E-AB2A-D60CB3D4E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6B694882-DDB0-4696-A985-726849A32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F3F4194A-1800-419F-8405-C4F133A63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90E123C5-D083-4CB0-9736-2C83FA4EC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565EB029-458F-42DA-B442-86D987072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718F1B45-7BF9-456D-AF4C-492C64589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DF57051C-775E-4F96-BF55-037B6CDC5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1FC61FE9-CCC8-46BB-95C1-0F46A5D35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AF86D576-CF88-4B01-B1BC-20C9E6E68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C4C95ADD-4108-4D7F-A00C-3924F9F5A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5D43B3A3-7140-453D-B949-BB2425033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B8B03D29-9321-492E-AFA7-83B262B42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B03CBDA3-172C-4836-BE7E-AC056AE3D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B13778FD-6BEC-4046-8172-51E7746D8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AD8EBB02-9287-48E5-BC3B-BF9D1CD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94076989-C073-4C63-959E-AEB5FD43C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D75E0BB8-56FC-416E-BB99-9B08F51F2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A0A5CAC2-5518-4100-83D0-A4502BAFB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5F499BB8-418E-44E1-90AA-582D75035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2D324644-2609-47BB-B85F-46B39B8FE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D9D3A4F0-F52D-4486-9803-AEE0225D2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78DF005A-F4FA-4ECB-BB22-40FB8CB58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4E0FAB38-2EFB-4599-AE27-482AA080B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30C0C53A-BE43-4D46-8441-D8ED1EFEC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D52FE434-0AFB-459A-83CD-792A9EFC7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AFA398E2-BB8D-4DC4-9AED-8F8CB42EA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ACCDDAA1-7E5D-457A-B6E8-C91A11F42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96CF6BB6-DFF5-4A7A-8C03-90FEE4F8E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C743AC2C-535B-4D64-9886-088EB3F8F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787BF96D-7273-4BA8-96ED-724ABB422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69065923-1DDA-495E-89F3-5D325D71E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37CD3811-53A3-4C08-90CC-5BA12C475754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96F4DF40-94A9-4E40-8F98-25E8E7444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13</xdr:row>
      <xdr:rowOff>85725</xdr:rowOff>
    </xdr:from>
    <xdr:to>
      <xdr:col>13</xdr:col>
      <xdr:colOff>787031</xdr:colOff>
      <xdr:row>30</xdr:row>
      <xdr:rowOff>9525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5D9B7014-066F-4828-B08E-A8E8CD34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3257550" y="2562225"/>
          <a:ext cx="7892681" cy="316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84</xdr:row>
      <xdr:rowOff>141193</xdr:rowOff>
    </xdr:from>
    <xdr:to>
      <xdr:col>14</xdr:col>
      <xdr:colOff>224918</xdr:colOff>
      <xdr:row>93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95</xdr:row>
      <xdr:rowOff>180973</xdr:rowOff>
    </xdr:from>
    <xdr:to>
      <xdr:col>16</xdr:col>
      <xdr:colOff>136070</xdr:colOff>
      <xdr:row>106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288</xdr:row>
      <xdr:rowOff>0</xdr:rowOff>
    </xdr:from>
    <xdr:to>
      <xdr:col>14</xdr:col>
      <xdr:colOff>9524</xdr:colOff>
      <xdr:row>288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183</xdr:row>
      <xdr:rowOff>0</xdr:rowOff>
    </xdr:from>
    <xdr:to>
      <xdr:col>14</xdr:col>
      <xdr:colOff>1197429</xdr:colOff>
      <xdr:row>183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Educación Básica Primaria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84</xdr:row>
      <xdr:rowOff>226483</xdr:rowOff>
    </xdr:from>
    <xdr:to>
      <xdr:col>15</xdr:col>
      <xdr:colOff>74084</xdr:colOff>
      <xdr:row>93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95</xdr:row>
      <xdr:rowOff>241878</xdr:rowOff>
    </xdr:from>
    <xdr:to>
      <xdr:col>14</xdr:col>
      <xdr:colOff>1171865</xdr:colOff>
      <xdr:row>106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108</xdr:row>
      <xdr:rowOff>178858</xdr:rowOff>
    </xdr:from>
    <xdr:to>
      <xdr:col>13</xdr:col>
      <xdr:colOff>10584</xdr:colOff>
      <xdr:row>116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151</xdr:row>
      <xdr:rowOff>67734</xdr:rowOff>
    </xdr:from>
    <xdr:to>
      <xdr:col>9</xdr:col>
      <xdr:colOff>42334</xdr:colOff>
      <xdr:row>165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171</xdr:row>
      <xdr:rowOff>215900</xdr:rowOff>
    </xdr:from>
    <xdr:to>
      <xdr:col>13</xdr:col>
      <xdr:colOff>31750</xdr:colOff>
      <xdr:row>183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191</xdr:row>
      <xdr:rowOff>289986</xdr:rowOff>
    </xdr:from>
    <xdr:to>
      <xdr:col>14</xdr:col>
      <xdr:colOff>317500</xdr:colOff>
      <xdr:row>200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204</xdr:row>
      <xdr:rowOff>508000</xdr:rowOff>
    </xdr:from>
    <xdr:to>
      <xdr:col>15</xdr:col>
      <xdr:colOff>84665</xdr:colOff>
      <xdr:row>216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220</xdr:row>
      <xdr:rowOff>748530</xdr:rowOff>
    </xdr:from>
    <xdr:to>
      <xdr:col>14</xdr:col>
      <xdr:colOff>1139150</xdr:colOff>
      <xdr:row>229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240</xdr:row>
      <xdr:rowOff>448733</xdr:rowOff>
    </xdr:from>
    <xdr:to>
      <xdr:col>13</xdr:col>
      <xdr:colOff>666750</xdr:colOff>
      <xdr:row>249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254</xdr:row>
      <xdr:rowOff>46567</xdr:rowOff>
    </xdr:from>
    <xdr:to>
      <xdr:col>15</xdr:col>
      <xdr:colOff>10584</xdr:colOff>
      <xdr:row>266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275</xdr:row>
      <xdr:rowOff>110066</xdr:rowOff>
    </xdr:from>
    <xdr:to>
      <xdr:col>14</xdr:col>
      <xdr:colOff>1058333</xdr:colOff>
      <xdr:row>284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293</xdr:row>
      <xdr:rowOff>116417</xdr:rowOff>
    </xdr:from>
    <xdr:to>
      <xdr:col>15</xdr:col>
      <xdr:colOff>232832</xdr:colOff>
      <xdr:row>306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311</xdr:row>
      <xdr:rowOff>131233</xdr:rowOff>
    </xdr:from>
    <xdr:to>
      <xdr:col>12</xdr:col>
      <xdr:colOff>719666</xdr:colOff>
      <xdr:row>320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122</xdr:row>
      <xdr:rowOff>110066</xdr:rowOff>
    </xdr:from>
    <xdr:to>
      <xdr:col>14</xdr:col>
      <xdr:colOff>836083</xdr:colOff>
      <xdr:row>139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285752</xdr:colOff>
      <xdr:row>15</xdr:row>
      <xdr:rowOff>51955</xdr:rowOff>
    </xdr:from>
    <xdr:to>
      <xdr:col>7</xdr:col>
      <xdr:colOff>753341</xdr:colOff>
      <xdr:row>30</xdr:row>
      <xdr:rowOff>10487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4C8D10-4E4C-4674-893E-2613C23FE9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t="7666"/>
        <a:stretch/>
      </xdr:blipFill>
      <xdr:spPr>
        <a:xfrm>
          <a:off x="484911" y="2909455"/>
          <a:ext cx="7533407" cy="2816032"/>
        </a:xfrm>
        <a:prstGeom prst="rect">
          <a:avLst/>
        </a:prstGeom>
      </xdr:spPr>
    </xdr:pic>
    <xdr:clientData/>
  </xdr:twoCellAnchor>
  <xdr:twoCellAnchor editAs="oneCell">
    <xdr:from>
      <xdr:col>9</xdr:col>
      <xdr:colOff>277092</xdr:colOff>
      <xdr:row>16</xdr:row>
      <xdr:rowOff>138545</xdr:rowOff>
    </xdr:from>
    <xdr:to>
      <xdr:col>16</xdr:col>
      <xdr:colOff>247981</xdr:colOff>
      <xdr:row>28</xdr:row>
      <xdr:rowOff>129021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980AB828-9099-4AB9-B4CF-1BDD980E53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t="7722"/>
        <a:stretch/>
      </xdr:blipFill>
      <xdr:spPr>
        <a:xfrm>
          <a:off x="8416637" y="3186545"/>
          <a:ext cx="6170799" cy="2276476"/>
        </a:xfrm>
        <a:prstGeom prst="rect">
          <a:avLst/>
        </a:prstGeom>
      </xdr:spPr>
    </xdr:pic>
    <xdr:clientData/>
  </xdr:twoCellAnchor>
  <xdr:twoCellAnchor editAs="oneCell">
    <xdr:from>
      <xdr:col>2</xdr:col>
      <xdr:colOff>17318</xdr:colOff>
      <xdr:row>31</xdr:row>
      <xdr:rowOff>112568</xdr:rowOff>
    </xdr:from>
    <xdr:to>
      <xdr:col>7</xdr:col>
      <xdr:colOff>181841</xdr:colOff>
      <xdr:row>45</xdr:row>
      <xdr:rowOff>22077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DF3C9F-8165-40FE-A002-3D610B0528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t="6375"/>
        <a:stretch/>
      </xdr:blipFill>
      <xdr:spPr>
        <a:xfrm>
          <a:off x="536863" y="6018068"/>
          <a:ext cx="6909955" cy="2576509"/>
        </a:xfrm>
        <a:prstGeom prst="rect">
          <a:avLst/>
        </a:prstGeom>
      </xdr:spPr>
    </xdr:pic>
    <xdr:clientData/>
  </xdr:twoCellAnchor>
  <xdr:twoCellAnchor editAs="oneCell">
    <xdr:from>
      <xdr:col>9</xdr:col>
      <xdr:colOff>389659</xdr:colOff>
      <xdr:row>31</xdr:row>
      <xdr:rowOff>60613</xdr:rowOff>
    </xdr:from>
    <xdr:to>
      <xdr:col>16</xdr:col>
      <xdr:colOff>701154</xdr:colOff>
      <xdr:row>44</xdr:row>
      <xdr:rowOff>33876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C48E18-66C2-47F1-80C8-E4A846F15A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t="6603"/>
        <a:stretch/>
      </xdr:blipFill>
      <xdr:spPr>
        <a:xfrm>
          <a:off x="8529204" y="5966113"/>
          <a:ext cx="6511405" cy="2449763"/>
        </a:xfrm>
        <a:prstGeom prst="rect">
          <a:avLst/>
        </a:prstGeom>
      </xdr:spPr>
    </xdr:pic>
    <xdr:clientData/>
  </xdr:twoCellAnchor>
  <xdr:twoCellAnchor editAs="oneCell">
    <xdr:from>
      <xdr:col>2</xdr:col>
      <xdr:colOff>25977</xdr:colOff>
      <xdr:row>47</xdr:row>
      <xdr:rowOff>25977</xdr:rowOff>
    </xdr:from>
    <xdr:to>
      <xdr:col>6</xdr:col>
      <xdr:colOff>899450</xdr:colOff>
      <xdr:row>60</xdr:row>
      <xdr:rowOff>41124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2F3B600-CE25-4ABC-9455-955222AF9E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t="6802"/>
        <a:stretch/>
      </xdr:blipFill>
      <xdr:spPr>
        <a:xfrm>
          <a:off x="545522" y="8979477"/>
          <a:ext cx="6683723" cy="2491647"/>
        </a:xfrm>
        <a:prstGeom prst="rect">
          <a:avLst/>
        </a:prstGeom>
      </xdr:spPr>
    </xdr:pic>
    <xdr:clientData/>
  </xdr:twoCellAnchor>
  <xdr:twoCellAnchor editAs="oneCell">
    <xdr:from>
      <xdr:col>9</xdr:col>
      <xdr:colOff>303069</xdr:colOff>
      <xdr:row>46</xdr:row>
      <xdr:rowOff>77931</xdr:rowOff>
    </xdr:from>
    <xdr:to>
      <xdr:col>16</xdr:col>
      <xdr:colOff>683837</xdr:colOff>
      <xdr:row>59</xdr:row>
      <xdr:rowOff>44462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28A6BA2-5D24-4D66-8A48-7D33826E6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t="7840"/>
        <a:stretch/>
      </xdr:blipFill>
      <xdr:spPr>
        <a:xfrm>
          <a:off x="8442614" y="8840931"/>
          <a:ext cx="6580678" cy="2443031"/>
        </a:xfrm>
        <a:prstGeom prst="rect">
          <a:avLst/>
        </a:prstGeom>
      </xdr:spPr>
    </xdr:pic>
    <xdr:clientData/>
  </xdr:twoCellAnchor>
  <xdr:twoCellAnchor editAs="oneCell">
    <xdr:from>
      <xdr:col>2</xdr:col>
      <xdr:colOff>103909</xdr:colOff>
      <xdr:row>62</xdr:row>
      <xdr:rowOff>103909</xdr:rowOff>
    </xdr:from>
    <xdr:to>
      <xdr:col>6</xdr:col>
      <xdr:colOff>736023</xdr:colOff>
      <xdr:row>75</xdr:row>
      <xdr:rowOff>22943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7D2457C-D1CC-4190-B4C7-9157D54B7C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/>
        <a:srcRect t="6483"/>
        <a:stretch/>
      </xdr:blipFill>
      <xdr:spPr>
        <a:xfrm>
          <a:off x="623454" y="11914909"/>
          <a:ext cx="6442364" cy="239553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381001</xdr:colOff>
      <xdr:row>61</xdr:row>
      <xdr:rowOff>112568</xdr:rowOff>
    </xdr:from>
    <xdr:to>
      <xdr:col>17</xdr:col>
      <xdr:colOff>95251</xdr:colOff>
      <xdr:row>74</xdr:row>
      <xdr:rowOff>98476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F9C93E8-2337-418D-BA51-F80DC9160D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t="7589"/>
        <a:stretch/>
      </xdr:blipFill>
      <xdr:spPr>
        <a:xfrm>
          <a:off x="8520546" y="11733068"/>
          <a:ext cx="6676160" cy="24624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Educación Básica Primaria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Educación Básica Primaria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Q27" sqref="Q27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4" t="s">
        <v>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2:15" ht="68.25" customHeight="1">
      <c r="B33" s="105" t="s">
        <v>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2:15" ht="43.5" customHeight="1">
      <c r="B34" s="105" t="s">
        <v>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167.25" customHeight="1">
      <c r="B35" s="106" t="s">
        <v>135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 ht="89.25" customHeight="1">
      <c r="B36" s="107" t="s">
        <v>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ht="58.5" customHeight="1">
      <c r="B37" s="107" t="s">
        <v>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0" t="s">
        <v>311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5" ht="14.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5" ht="14.4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5" ht="14.45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5" ht="14.45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5" ht="14.4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5" ht="14.4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5" ht="14.4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5" ht="14.4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 ht="34.5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1" spans="2:14" ht="87.75" customHeight="1">
      <c r="B51" s="102" t="s">
        <v>105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FA0E-FEFC-4766-938E-51B8B86BD7A7}">
  <dimension ref="B33:S893"/>
  <sheetViews>
    <sheetView workbookViewId="0">
      <selection activeCell="E42" sqref="E42:G4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137</v>
      </c>
    </row>
    <row r="34" spans="2:19" ht="18.75">
      <c r="C34" s="58" t="s">
        <v>322</v>
      </c>
    </row>
    <row r="35" spans="2:19" ht="18.75">
      <c r="C35" s="58" t="s">
        <v>323</v>
      </c>
    </row>
    <row r="37" spans="2:19" ht="39" customHeight="1">
      <c r="B37" s="31"/>
      <c r="C37" s="109" t="s">
        <v>57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0" t="s">
        <v>58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79</v>
      </c>
      <c r="E42" s="35">
        <v>2</v>
      </c>
      <c r="F42" s="35">
        <v>1</v>
      </c>
      <c r="G42" s="35">
        <v>1</v>
      </c>
      <c r="H42" s="36">
        <v>83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1296</v>
      </c>
      <c r="E43" s="35">
        <v>127</v>
      </c>
      <c r="F43" s="35">
        <v>27</v>
      </c>
      <c r="G43" s="35">
        <v>17</v>
      </c>
      <c r="H43" s="36">
        <v>1467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5.7454545454545453E-2</v>
      </c>
      <c r="E46" s="37">
        <v>1.5503875968992248E-2</v>
      </c>
      <c r="F46" s="37">
        <v>3.5714285714285712E-2</v>
      </c>
      <c r="G46" s="37">
        <v>5.5555555555555552E-2</v>
      </c>
      <c r="H46" s="38">
        <v>5.3548387096774196E-2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0.94254545454545458</v>
      </c>
      <c r="E47" s="37">
        <v>0.98449612403100772</v>
      </c>
      <c r="F47" s="37">
        <v>0.9642857142857143</v>
      </c>
      <c r="G47" s="37">
        <v>0.94444444444444442</v>
      </c>
      <c r="H47" s="38">
        <v>0.94645161290322577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0" t="s">
        <v>65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746</v>
      </c>
      <c r="E52" s="35">
        <v>77</v>
      </c>
      <c r="F52" s="35">
        <v>15</v>
      </c>
      <c r="G52" s="35">
        <v>7</v>
      </c>
      <c r="H52" s="35">
        <v>845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355</v>
      </c>
      <c r="E53" s="35">
        <v>29</v>
      </c>
      <c r="F53" s="35">
        <v>12</v>
      </c>
      <c r="G53" s="35">
        <v>9</v>
      </c>
      <c r="H53" s="35">
        <v>405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274</v>
      </c>
      <c r="E54" s="35">
        <v>23</v>
      </c>
      <c r="F54" s="35">
        <v>1</v>
      </c>
      <c r="G54" s="35">
        <v>2</v>
      </c>
      <c r="H54" s="35">
        <v>300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0.54254545454545455</v>
      </c>
      <c r="E57" s="37">
        <v>0.5968992248062015</v>
      </c>
      <c r="F57" s="37">
        <v>0.5357142857142857</v>
      </c>
      <c r="G57" s="37">
        <v>0.3888888888888889</v>
      </c>
      <c r="H57" s="37">
        <v>0.54516129032258065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0.25818181818181818</v>
      </c>
      <c r="E58" s="37">
        <v>0.22480620155038761</v>
      </c>
      <c r="F58" s="37">
        <v>0.42857142857142855</v>
      </c>
      <c r="G58" s="37">
        <v>0.5</v>
      </c>
      <c r="H58" s="37">
        <v>0.26129032258064516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0.19927272727272727</v>
      </c>
      <c r="E59" s="37">
        <v>0.17829457364341086</v>
      </c>
      <c r="F59" s="37">
        <v>3.5714285714285712E-2</v>
      </c>
      <c r="G59" s="37">
        <v>0.1111111111111111</v>
      </c>
      <c r="H59" s="37">
        <v>0.19354838709677419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0" t="s">
        <v>69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0.60575427682737171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0.16485225505443235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0.1088646967340591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09" t="s">
        <v>70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R76" s="59"/>
      <c r="S76" s="32"/>
    </row>
    <row r="77" spans="3:19">
      <c r="R77" s="59"/>
      <c r="S77" s="32"/>
    </row>
    <row r="78" spans="3:19" ht="23.25">
      <c r="C78" s="110" t="s">
        <v>71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0.41677419354838707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95" t="s">
        <v>72</v>
      </c>
      <c r="D82" s="33" t="s">
        <v>138</v>
      </c>
      <c r="E82" s="33" t="s">
        <v>139</v>
      </c>
      <c r="F82" s="33" t="s">
        <v>140</v>
      </c>
      <c r="R82" s="59"/>
      <c r="S82" s="32"/>
    </row>
    <row r="83" spans="3:19" ht="21">
      <c r="C83" s="40" t="s">
        <v>73</v>
      </c>
      <c r="D83" s="37">
        <v>0.14012738853503184</v>
      </c>
      <c r="E83" s="37">
        <v>0.60668789808917201</v>
      </c>
      <c r="F83" s="37">
        <v>0.25318471337579618</v>
      </c>
      <c r="R83" s="59"/>
      <c r="S83" s="32"/>
    </row>
    <row r="84" spans="3:19" ht="21">
      <c r="C84" s="40" t="s">
        <v>74</v>
      </c>
      <c r="D84" s="37">
        <v>0.18584070796460178</v>
      </c>
      <c r="E84" s="37">
        <v>0.53901850362027348</v>
      </c>
      <c r="F84" s="37">
        <v>0.27514078841512468</v>
      </c>
      <c r="R84" s="59"/>
      <c r="S84" s="32"/>
    </row>
    <row r="85" spans="3:19" ht="21">
      <c r="C85" s="40" t="s">
        <v>75</v>
      </c>
      <c r="D85" s="37">
        <v>0.27875399361022363</v>
      </c>
      <c r="E85" s="37">
        <v>0.58785942492012777</v>
      </c>
      <c r="F85" s="37">
        <v>0.13338658146964857</v>
      </c>
      <c r="R85" s="59"/>
      <c r="S85" s="32"/>
    </row>
    <row r="86" spans="3:19" ht="21">
      <c r="C86" s="40" t="s">
        <v>76</v>
      </c>
      <c r="D86" s="37">
        <v>0.22419354838709676</v>
      </c>
      <c r="E86" s="37">
        <v>0.6088709677419355</v>
      </c>
      <c r="F86" s="37">
        <v>0.16693548387096774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141</v>
      </c>
      <c r="D88" s="37">
        <v>5.8064516129032262E-3</v>
      </c>
      <c r="R88" s="59"/>
      <c r="S88" s="32"/>
    </row>
    <row r="89" spans="3:19">
      <c r="R89" s="59"/>
      <c r="S89" s="32"/>
    </row>
    <row r="90" spans="3:19" ht="23.25">
      <c r="C90" s="95" t="s">
        <v>141</v>
      </c>
      <c r="D90" s="33" t="s">
        <v>138</v>
      </c>
      <c r="E90" s="33" t="s">
        <v>139</v>
      </c>
      <c r="F90" s="33" t="s">
        <v>140</v>
      </c>
      <c r="R90" s="59"/>
      <c r="S90" s="32"/>
    </row>
    <row r="91" spans="3:19" ht="21">
      <c r="C91" s="40" t="s">
        <v>73</v>
      </c>
      <c r="D91" s="37">
        <v>0.18828451882845187</v>
      </c>
      <c r="E91" s="37">
        <v>0.45606694560669458</v>
      </c>
      <c r="F91" s="37">
        <v>0.35564853556485354</v>
      </c>
      <c r="R91" s="59"/>
      <c r="S91" s="32"/>
    </row>
    <row r="92" spans="3:19" ht="21">
      <c r="C92" s="40" t="s">
        <v>74</v>
      </c>
      <c r="D92" s="37">
        <v>0.21548117154811716</v>
      </c>
      <c r="E92" s="37">
        <v>0.42259414225941422</v>
      </c>
      <c r="F92" s="37">
        <v>0.36192468619246859</v>
      </c>
      <c r="R92" s="59"/>
      <c r="S92" s="32"/>
    </row>
    <row r="93" spans="3:19" ht="21">
      <c r="C93" s="40" t="s">
        <v>75</v>
      </c>
      <c r="D93" s="37">
        <v>0.28659793814432988</v>
      </c>
      <c r="E93" s="37">
        <v>0.41649484536082476</v>
      </c>
      <c r="F93" s="37">
        <v>0.29690721649484536</v>
      </c>
      <c r="R93" s="59"/>
      <c r="S93" s="32"/>
    </row>
    <row r="94" spans="3:19" ht="21">
      <c r="C94" s="40" t="s">
        <v>76</v>
      </c>
      <c r="D94" s="37">
        <v>0.23395445134575568</v>
      </c>
      <c r="E94" s="37">
        <v>0.45548654244306419</v>
      </c>
      <c r="F94" s="37">
        <v>0.3105590062111801</v>
      </c>
      <c r="R94" s="59"/>
      <c r="S94" s="32"/>
    </row>
    <row r="95" spans="3:19" ht="27" customHeight="1">
      <c r="R95" s="59"/>
      <c r="S95" s="32"/>
    </row>
    <row r="96" spans="3:19" ht="23.25">
      <c r="C96" s="110" t="s">
        <v>77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1" t="s">
        <v>78</v>
      </c>
      <c r="D98" s="111"/>
      <c r="E98" s="111"/>
      <c r="F98" s="111"/>
      <c r="G98" s="111"/>
      <c r="H98" s="111"/>
      <c r="I98" s="111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08" t="s">
        <v>142</v>
      </c>
      <c r="D99" s="108"/>
      <c r="E99" s="108"/>
      <c r="F99" s="108"/>
      <c r="G99" s="108"/>
      <c r="H99" s="108"/>
      <c r="I99" s="108"/>
      <c r="J99" s="37">
        <v>8.0357142857142849E-3</v>
      </c>
      <c r="K99" s="37">
        <v>8.0357142857142849E-3</v>
      </c>
      <c r="L99" s="37">
        <v>1.9642857142857142E-2</v>
      </c>
      <c r="M99" s="37">
        <v>0.48482142857142857</v>
      </c>
      <c r="N99" s="37">
        <v>0.47946428571428573</v>
      </c>
      <c r="O99" s="48">
        <v>4.4196428571428568</v>
      </c>
      <c r="R99" s="59"/>
      <c r="S99" s="32"/>
    </row>
    <row r="100" spans="2:19" ht="18.75">
      <c r="B100" s="30">
        <v>2</v>
      </c>
      <c r="C100" s="108" t="s">
        <v>143</v>
      </c>
      <c r="D100" s="108"/>
      <c r="E100" s="108"/>
      <c r="F100" s="108"/>
      <c r="G100" s="108"/>
      <c r="H100" s="108"/>
      <c r="I100" s="108"/>
      <c r="J100" s="37">
        <v>7.1428571428571426E-3</v>
      </c>
      <c r="K100" s="37">
        <v>6.2500000000000003E-3</v>
      </c>
      <c r="L100" s="37">
        <v>2.9464285714285714E-2</v>
      </c>
      <c r="M100" s="37">
        <v>0.45803571428571427</v>
      </c>
      <c r="N100" s="37">
        <v>0.49910714285714286</v>
      </c>
      <c r="O100" s="48">
        <v>4.4357142857142859</v>
      </c>
      <c r="R100" s="59"/>
      <c r="S100" s="32"/>
    </row>
    <row r="101" spans="2:19" ht="18.75">
      <c r="B101" s="30">
        <v>3</v>
      </c>
      <c r="C101" s="108" t="s">
        <v>144</v>
      </c>
      <c r="D101" s="108"/>
      <c r="E101" s="108"/>
      <c r="F101" s="108"/>
      <c r="G101" s="108"/>
      <c r="H101" s="108"/>
      <c r="I101" s="108"/>
      <c r="J101" s="37">
        <v>5.3571428571428572E-3</v>
      </c>
      <c r="K101" s="37">
        <v>1.0714285714285714E-2</v>
      </c>
      <c r="L101" s="37">
        <v>4.2857142857142858E-2</v>
      </c>
      <c r="M101" s="37">
        <v>0.56428571428571428</v>
      </c>
      <c r="N101" s="37">
        <v>0.37678571428571428</v>
      </c>
      <c r="O101" s="48">
        <v>4.2964285714285717</v>
      </c>
      <c r="R101" s="59"/>
      <c r="S101" s="32"/>
    </row>
    <row r="102" spans="2:19" ht="30.75" customHeight="1">
      <c r="B102" s="30">
        <v>4</v>
      </c>
      <c r="C102" s="108" t="s">
        <v>145</v>
      </c>
      <c r="D102" s="108"/>
      <c r="E102" s="108"/>
      <c r="F102" s="108"/>
      <c r="G102" s="108"/>
      <c r="H102" s="108"/>
      <c r="I102" s="108"/>
      <c r="J102" s="37">
        <v>1.3392857142857142E-2</v>
      </c>
      <c r="K102" s="37">
        <v>4.642857142857143E-2</v>
      </c>
      <c r="L102" s="37">
        <v>9.1071428571428567E-2</v>
      </c>
      <c r="M102" s="37">
        <v>0.48571428571428571</v>
      </c>
      <c r="N102" s="37">
        <v>0.36339285714285713</v>
      </c>
      <c r="O102" s="48">
        <v>4.1392857142857142</v>
      </c>
      <c r="R102" s="59"/>
      <c r="S102" s="32"/>
    </row>
    <row r="103" spans="2:19" ht="18.75">
      <c r="B103" s="30">
        <v>5</v>
      </c>
      <c r="C103" s="108" t="s">
        <v>146</v>
      </c>
      <c r="D103" s="108"/>
      <c r="E103" s="108"/>
      <c r="F103" s="108"/>
      <c r="G103" s="108"/>
      <c r="H103" s="108"/>
      <c r="I103" s="108"/>
      <c r="J103" s="37">
        <v>6.2500000000000003E-3</v>
      </c>
      <c r="K103" s="37">
        <v>5.3571428571428572E-3</v>
      </c>
      <c r="L103" s="37">
        <v>1.3392857142857142E-2</v>
      </c>
      <c r="M103" s="37">
        <v>0.30357142857142855</v>
      </c>
      <c r="N103" s="37">
        <v>0.67142857142857137</v>
      </c>
      <c r="O103" s="48">
        <v>4.628571428571429</v>
      </c>
      <c r="R103" s="59"/>
      <c r="S103" s="32"/>
    </row>
    <row r="104" spans="2:19" ht="28.5" customHeight="1">
      <c r="B104" s="30">
        <v>6</v>
      </c>
      <c r="C104" s="108" t="s">
        <v>147</v>
      </c>
      <c r="D104" s="108"/>
      <c r="E104" s="108"/>
      <c r="F104" s="108"/>
      <c r="G104" s="108"/>
      <c r="H104" s="108"/>
      <c r="I104" s="108"/>
      <c r="J104" s="37">
        <v>1.0714285714285714E-2</v>
      </c>
      <c r="K104" s="37">
        <v>2.3214285714285715E-2</v>
      </c>
      <c r="L104" s="37">
        <v>5.6250000000000001E-2</v>
      </c>
      <c r="M104" s="37">
        <v>0.42321428571428571</v>
      </c>
      <c r="N104" s="37">
        <v>0.48660714285714285</v>
      </c>
      <c r="O104" s="48">
        <v>4.3517857142857146</v>
      </c>
      <c r="R104" s="59"/>
      <c r="S104" s="32"/>
    </row>
    <row r="105" spans="2:19" ht="18.75">
      <c r="B105" s="30">
        <v>7</v>
      </c>
      <c r="C105" s="108" t="s">
        <v>148</v>
      </c>
      <c r="D105" s="108"/>
      <c r="E105" s="108"/>
      <c r="F105" s="108"/>
      <c r="G105" s="108"/>
      <c r="H105" s="108"/>
      <c r="I105" s="108"/>
      <c r="J105" s="37">
        <v>8.0357142857142849E-3</v>
      </c>
      <c r="K105" s="37">
        <v>1.1607142857142858E-2</v>
      </c>
      <c r="L105" s="37">
        <v>1.8749999999999999E-2</v>
      </c>
      <c r="M105" s="37">
        <v>0.4017857142857143</v>
      </c>
      <c r="N105" s="37">
        <v>0.55982142857142858</v>
      </c>
      <c r="O105" s="48">
        <v>4.4937500000000004</v>
      </c>
      <c r="R105" s="59"/>
      <c r="S105" s="32"/>
    </row>
    <row r="106" spans="2:19" ht="18.75">
      <c r="B106" s="30">
        <v>8</v>
      </c>
      <c r="C106" s="108" t="s">
        <v>149</v>
      </c>
      <c r="D106" s="108"/>
      <c r="E106" s="108"/>
      <c r="F106" s="108"/>
      <c r="G106" s="108"/>
      <c r="H106" s="108"/>
      <c r="I106" s="108"/>
      <c r="J106" s="37">
        <v>7.1428571428571426E-3</v>
      </c>
      <c r="K106" s="37">
        <v>6.2500000000000003E-3</v>
      </c>
      <c r="L106" s="37">
        <v>2.3214285714285715E-2</v>
      </c>
      <c r="M106" s="37">
        <v>0.38303571428571431</v>
      </c>
      <c r="N106" s="37">
        <v>0.5803571428571429</v>
      </c>
      <c r="O106" s="48">
        <v>4.5232142857142854</v>
      </c>
      <c r="R106" s="59"/>
      <c r="S106" s="32"/>
    </row>
    <row r="107" spans="2:19" ht="18.75">
      <c r="B107" s="30">
        <v>9</v>
      </c>
      <c r="C107" s="108" t="s">
        <v>150</v>
      </c>
      <c r="D107" s="108"/>
      <c r="E107" s="108"/>
      <c r="F107" s="108"/>
      <c r="G107" s="108"/>
      <c r="H107" s="108"/>
      <c r="I107" s="108"/>
      <c r="J107" s="37">
        <v>6.2500000000000003E-3</v>
      </c>
      <c r="K107" s="37">
        <v>2.6785714285714286E-3</v>
      </c>
      <c r="L107" s="37">
        <v>2.6785714285714284E-2</v>
      </c>
      <c r="M107" s="37">
        <v>0.45892857142857141</v>
      </c>
      <c r="N107" s="37">
        <v>0.50535714285714284</v>
      </c>
      <c r="O107" s="48">
        <v>4.4544642857142858</v>
      </c>
      <c r="R107" s="59"/>
      <c r="S107" s="32"/>
    </row>
    <row r="108" spans="2:19" ht="18.75">
      <c r="B108" s="30">
        <v>10</v>
      </c>
      <c r="C108" s="108" t="s">
        <v>151</v>
      </c>
      <c r="D108" s="108"/>
      <c r="E108" s="108"/>
      <c r="F108" s="108"/>
      <c r="G108" s="108"/>
      <c r="H108" s="108"/>
      <c r="I108" s="108"/>
      <c r="J108" s="37">
        <v>8.9285714285714281E-3</v>
      </c>
      <c r="K108" s="37">
        <v>2.4107142857142858E-2</v>
      </c>
      <c r="L108" s="37">
        <v>5.5357142857142855E-2</v>
      </c>
      <c r="M108" s="37">
        <v>0.50178571428571428</v>
      </c>
      <c r="N108" s="37">
        <v>0.40982142857142856</v>
      </c>
      <c r="O108" s="48">
        <v>4.2794642857142859</v>
      </c>
      <c r="R108" s="59"/>
      <c r="S108" s="32"/>
    </row>
    <row r="109" spans="2:19" ht="18.75">
      <c r="B109" s="30">
        <v>11</v>
      </c>
      <c r="C109" s="108" t="s">
        <v>152</v>
      </c>
      <c r="D109" s="108"/>
      <c r="E109" s="108"/>
      <c r="F109" s="108"/>
      <c r="G109" s="108"/>
      <c r="H109" s="108"/>
      <c r="I109" s="108"/>
      <c r="J109" s="37">
        <v>6.2500000000000003E-3</v>
      </c>
      <c r="K109" s="37">
        <v>3.3928571428571426E-2</v>
      </c>
      <c r="L109" s="37">
        <v>3.9285714285714285E-2</v>
      </c>
      <c r="M109" s="37">
        <v>0.40982142857142856</v>
      </c>
      <c r="N109" s="37">
        <v>0.2857142857142857</v>
      </c>
      <c r="O109" s="48">
        <v>3.2598214285714286</v>
      </c>
      <c r="R109" s="59"/>
      <c r="S109" s="32"/>
    </row>
    <row r="110" spans="2:19" ht="18.75">
      <c r="B110" s="30">
        <v>12</v>
      </c>
      <c r="C110" s="108" t="s">
        <v>153</v>
      </c>
      <c r="D110" s="108"/>
      <c r="E110" s="108"/>
      <c r="F110" s="108"/>
      <c r="G110" s="108"/>
      <c r="H110" s="108"/>
      <c r="I110" s="108"/>
      <c r="J110" s="37">
        <v>5.3571428571428572E-3</v>
      </c>
      <c r="K110" s="37">
        <v>8.9285714285714283E-4</v>
      </c>
      <c r="L110" s="37">
        <v>1.2500000000000001E-2</v>
      </c>
      <c r="M110" s="37">
        <v>0.35982142857142857</v>
      </c>
      <c r="N110" s="37">
        <v>0.39642857142857141</v>
      </c>
      <c r="O110" s="48">
        <v>3.4660714285714285</v>
      </c>
      <c r="R110" s="59"/>
      <c r="S110" s="32"/>
    </row>
    <row r="111" spans="2:19" ht="18.75">
      <c r="B111" s="30">
        <v>13</v>
      </c>
      <c r="C111" s="108" t="s">
        <v>154</v>
      </c>
      <c r="D111" s="108"/>
      <c r="E111" s="108"/>
      <c r="F111" s="108"/>
      <c r="G111" s="108"/>
      <c r="H111" s="108"/>
      <c r="I111" s="108"/>
      <c r="J111" s="37">
        <v>6.2500000000000003E-3</v>
      </c>
      <c r="K111" s="37">
        <v>1.0714285714285714E-2</v>
      </c>
      <c r="L111" s="37">
        <v>2.5892857142857145E-2</v>
      </c>
      <c r="M111" s="37">
        <v>0.45982142857142855</v>
      </c>
      <c r="N111" s="37">
        <v>0.27232142857142855</v>
      </c>
      <c r="O111" s="48">
        <v>3.3062499999999999</v>
      </c>
      <c r="R111" s="59"/>
      <c r="S111" s="32"/>
    </row>
    <row r="112" spans="2:19" ht="18.75">
      <c r="B112" s="30">
        <v>14</v>
      </c>
      <c r="C112" s="108" t="s">
        <v>155</v>
      </c>
      <c r="D112" s="108"/>
      <c r="E112" s="108"/>
      <c r="F112" s="108"/>
      <c r="G112" s="108"/>
      <c r="H112" s="108"/>
      <c r="I112" s="108"/>
      <c r="J112" s="37">
        <v>5.3571428571428572E-3</v>
      </c>
      <c r="K112" s="37">
        <v>0</v>
      </c>
      <c r="L112" s="37">
        <v>6.2500000000000003E-3</v>
      </c>
      <c r="M112" s="37">
        <v>0.28749999999999998</v>
      </c>
      <c r="N112" s="37">
        <v>0.4732142857142857</v>
      </c>
      <c r="O112" s="48">
        <v>3.5401785714285716</v>
      </c>
      <c r="R112" s="59"/>
      <c r="S112" s="32"/>
    </row>
    <row r="113" spans="2:19" ht="18.75">
      <c r="B113" s="30">
        <v>15</v>
      </c>
      <c r="C113" s="108" t="s">
        <v>156</v>
      </c>
      <c r="D113" s="108"/>
      <c r="E113" s="108"/>
      <c r="F113" s="108"/>
      <c r="G113" s="108"/>
      <c r="H113" s="108"/>
      <c r="I113" s="108"/>
      <c r="J113" s="37">
        <v>6.2500000000000003E-3</v>
      </c>
      <c r="K113" s="37">
        <v>1.7857142857142857E-3</v>
      </c>
      <c r="L113" s="37">
        <v>7.1428571428571426E-3</v>
      </c>
      <c r="M113" s="37">
        <v>0.23482142857142857</v>
      </c>
      <c r="N113" s="37">
        <v>0.5223214285714286</v>
      </c>
      <c r="O113" s="48">
        <v>3.5821428571428573</v>
      </c>
      <c r="R113" s="59"/>
      <c r="S113" s="32"/>
    </row>
    <row r="114" spans="2:19" ht="18.75">
      <c r="B114" s="30">
        <v>16</v>
      </c>
      <c r="C114" s="108" t="s">
        <v>157</v>
      </c>
      <c r="D114" s="108"/>
      <c r="E114" s="108"/>
      <c r="F114" s="108"/>
      <c r="G114" s="108"/>
      <c r="H114" s="108"/>
      <c r="I114" s="108"/>
      <c r="J114" s="37">
        <v>1.7857142857142857E-3</v>
      </c>
      <c r="K114" s="37">
        <v>5.3571428571428572E-3</v>
      </c>
      <c r="L114" s="37">
        <v>3.5714285714285713E-3</v>
      </c>
      <c r="M114" s="37">
        <v>0.20624999999999999</v>
      </c>
      <c r="N114" s="37">
        <v>0.55535714285714288</v>
      </c>
      <c r="O114" s="48">
        <v>3.625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1" t="s">
        <v>158</v>
      </c>
      <c r="D132" s="111"/>
      <c r="E132" s="111"/>
      <c r="F132" s="111"/>
      <c r="G132" s="111"/>
      <c r="H132" s="111"/>
      <c r="I132" s="111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2" t="s">
        <v>159</v>
      </c>
      <c r="D133" s="112"/>
      <c r="E133" s="112"/>
      <c r="F133" s="112"/>
      <c r="G133" s="112"/>
      <c r="H133" s="112"/>
      <c r="I133" s="112"/>
      <c r="J133" s="37">
        <v>0</v>
      </c>
      <c r="K133" s="37">
        <v>6.7114093959731542E-3</v>
      </c>
      <c r="L133" s="37">
        <v>2.0134228187919462E-2</v>
      </c>
      <c r="M133" s="37">
        <v>0.62416107382550334</v>
      </c>
      <c r="N133" s="37">
        <v>0.34899328859060402</v>
      </c>
      <c r="O133" s="75">
        <v>4.3154362416107386</v>
      </c>
      <c r="R133" s="59"/>
      <c r="S133" s="32"/>
    </row>
    <row r="134" spans="2:19" ht="17.25" customHeight="1">
      <c r="B134" s="30">
        <v>2</v>
      </c>
      <c r="C134" s="112" t="s">
        <v>160</v>
      </c>
      <c r="D134" s="112"/>
      <c r="E134" s="112"/>
      <c r="F134" s="112"/>
      <c r="G134" s="112"/>
      <c r="H134" s="112"/>
      <c r="I134" s="112"/>
      <c r="J134" s="37">
        <v>2.6845637583892617E-2</v>
      </c>
      <c r="K134" s="37">
        <v>2.0134228187919462E-2</v>
      </c>
      <c r="L134" s="37">
        <v>0.18791946308724833</v>
      </c>
      <c r="M134" s="37">
        <v>0.5436241610738255</v>
      </c>
      <c r="N134" s="37">
        <v>0.22147651006711411</v>
      </c>
      <c r="O134" s="75">
        <v>3.912751677852349</v>
      </c>
      <c r="R134" s="59"/>
      <c r="S134" s="32"/>
    </row>
    <row r="135" spans="2:19" ht="17.25" customHeight="1">
      <c r="B135" s="30">
        <v>3</v>
      </c>
      <c r="C135" s="112" t="s">
        <v>161</v>
      </c>
      <c r="D135" s="112"/>
      <c r="E135" s="112"/>
      <c r="F135" s="112"/>
      <c r="G135" s="112"/>
      <c r="H135" s="112"/>
      <c r="I135" s="112"/>
      <c r="J135" s="37">
        <v>1.3422818791946308E-2</v>
      </c>
      <c r="K135" s="37">
        <v>0</v>
      </c>
      <c r="L135" s="37">
        <v>5.3691275167785234E-2</v>
      </c>
      <c r="M135" s="37">
        <v>0.49664429530201343</v>
      </c>
      <c r="N135" s="37">
        <v>0.43624161073825501</v>
      </c>
      <c r="O135" s="75">
        <v>4.3422818791946307</v>
      </c>
      <c r="R135" s="59"/>
      <c r="S135" s="32"/>
    </row>
    <row r="136" spans="2:19" ht="17.25" customHeight="1">
      <c r="B136" s="30">
        <v>4</v>
      </c>
      <c r="C136" s="112" t="s">
        <v>162</v>
      </c>
      <c r="D136" s="112"/>
      <c r="E136" s="112"/>
      <c r="F136" s="112"/>
      <c r="G136" s="112"/>
      <c r="H136" s="112"/>
      <c r="I136" s="112"/>
      <c r="J136" s="37">
        <v>0</v>
      </c>
      <c r="K136" s="37">
        <v>0</v>
      </c>
      <c r="L136" s="37">
        <v>6.7114093959731542E-3</v>
      </c>
      <c r="M136" s="37">
        <v>0.46308724832214765</v>
      </c>
      <c r="N136" s="37">
        <v>0.53020134228187921</v>
      </c>
      <c r="O136" s="75">
        <v>4.523489932885906</v>
      </c>
      <c r="R136" s="59"/>
      <c r="S136" s="32"/>
    </row>
    <row r="137" spans="2:19" ht="17.25" customHeight="1">
      <c r="B137" s="30">
        <v>5</v>
      </c>
      <c r="C137" s="112" t="s">
        <v>163</v>
      </c>
      <c r="D137" s="112"/>
      <c r="E137" s="112"/>
      <c r="F137" s="112"/>
      <c r="G137" s="112"/>
      <c r="H137" s="112"/>
      <c r="I137" s="112"/>
      <c r="J137" s="37">
        <v>1.3422818791946308E-2</v>
      </c>
      <c r="K137" s="37">
        <v>1.3422818791946308E-2</v>
      </c>
      <c r="L137" s="37">
        <v>5.3691275167785234E-2</v>
      </c>
      <c r="M137" s="37">
        <v>0.46979865771812079</v>
      </c>
      <c r="N137" s="37">
        <v>0.44966442953020136</v>
      </c>
      <c r="O137" s="75">
        <v>4.3288590604026842</v>
      </c>
      <c r="R137" s="59"/>
      <c r="S137" s="32"/>
    </row>
    <row r="138" spans="2:19" ht="17.25" customHeight="1">
      <c r="B138" s="30">
        <v>6</v>
      </c>
      <c r="C138" s="112" t="s">
        <v>164</v>
      </c>
      <c r="D138" s="112"/>
      <c r="E138" s="112"/>
      <c r="F138" s="112"/>
      <c r="G138" s="112"/>
      <c r="H138" s="112"/>
      <c r="I138" s="112"/>
      <c r="J138" s="37">
        <v>0</v>
      </c>
      <c r="K138" s="37">
        <v>0</v>
      </c>
      <c r="L138" s="37">
        <v>0</v>
      </c>
      <c r="M138" s="37">
        <v>0.26845637583892618</v>
      </c>
      <c r="N138" s="37">
        <v>0.73154362416107388</v>
      </c>
      <c r="O138" s="75">
        <v>4.7315436241610742</v>
      </c>
      <c r="R138" s="59"/>
      <c r="S138" s="32"/>
    </row>
    <row r="139" spans="2:19" ht="17.25" customHeight="1">
      <c r="B139" s="30">
        <v>7</v>
      </c>
      <c r="C139" s="112" t="s">
        <v>165</v>
      </c>
      <c r="D139" s="112"/>
      <c r="E139" s="112"/>
      <c r="F139" s="112"/>
      <c r="G139" s="112"/>
      <c r="H139" s="112"/>
      <c r="I139" s="112"/>
      <c r="J139" s="37">
        <v>0</v>
      </c>
      <c r="K139" s="37">
        <v>0</v>
      </c>
      <c r="L139" s="37">
        <v>2.0134228187919462E-2</v>
      </c>
      <c r="M139" s="37">
        <v>0.46308724832214765</v>
      </c>
      <c r="N139" s="37">
        <v>0.51677852348993292</v>
      </c>
      <c r="O139" s="75">
        <v>4.4966442953020138</v>
      </c>
      <c r="R139" s="59"/>
      <c r="S139" s="32"/>
    </row>
    <row r="140" spans="2:19" ht="17.25" customHeight="1">
      <c r="B140" s="30">
        <v>8</v>
      </c>
      <c r="C140" s="112" t="s">
        <v>166</v>
      </c>
      <c r="D140" s="112"/>
      <c r="E140" s="112"/>
      <c r="F140" s="112"/>
      <c r="G140" s="112"/>
      <c r="H140" s="112"/>
      <c r="I140" s="112"/>
      <c r="J140" s="37">
        <v>2.6845637583892617E-2</v>
      </c>
      <c r="K140" s="37">
        <v>6.7114093959731542E-3</v>
      </c>
      <c r="L140" s="37">
        <v>0.11409395973154363</v>
      </c>
      <c r="M140" s="37">
        <v>0.48993288590604028</v>
      </c>
      <c r="N140" s="37">
        <v>0.36241610738255031</v>
      </c>
      <c r="O140" s="75">
        <v>4.1543624161073822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09" t="s">
        <v>80</v>
      </c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13" t="s">
        <v>167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95" t="s">
        <v>168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138</v>
      </c>
      <c r="D155" s="35">
        <v>572</v>
      </c>
      <c r="E155" s="35">
        <v>22</v>
      </c>
      <c r="F155" s="35">
        <v>594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169</v>
      </c>
      <c r="D156" s="35">
        <v>57</v>
      </c>
      <c r="E156" s="35">
        <v>9</v>
      </c>
      <c r="F156" s="35">
        <v>66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140</v>
      </c>
      <c r="D157" s="35">
        <v>6</v>
      </c>
      <c r="E157" s="35">
        <v>3</v>
      </c>
      <c r="F157" s="35">
        <v>9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170</v>
      </c>
      <c r="D158" s="35">
        <v>0</v>
      </c>
      <c r="E158" s="35">
        <v>0</v>
      </c>
      <c r="F158" s="35">
        <v>0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171</v>
      </c>
      <c r="D159" s="35">
        <v>6</v>
      </c>
      <c r="E159" s="35">
        <v>1</v>
      </c>
      <c r="F159" s="35">
        <v>7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172</v>
      </c>
      <c r="D160" s="35">
        <v>733</v>
      </c>
      <c r="E160" s="35">
        <v>94</v>
      </c>
      <c r="F160" s="35">
        <v>827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95" t="s">
        <v>173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138</v>
      </c>
      <c r="D163" s="37">
        <v>0.41599999999999998</v>
      </c>
      <c r="E163" s="37">
        <v>0.17054263565891473</v>
      </c>
      <c r="F163" s="37">
        <v>0.39494680851063829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169</v>
      </c>
      <c r="D164" s="37">
        <v>4.1454545454545452E-2</v>
      </c>
      <c r="E164" s="37">
        <v>6.9767441860465115E-2</v>
      </c>
      <c r="F164" s="37">
        <v>4.3882978723404256E-2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140</v>
      </c>
      <c r="D165" s="37">
        <v>4.3636363636363638E-3</v>
      </c>
      <c r="E165" s="37">
        <v>2.3255813953488372E-2</v>
      </c>
      <c r="F165" s="37">
        <v>5.9840425531914893E-3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170</v>
      </c>
      <c r="D166" s="37">
        <v>0</v>
      </c>
      <c r="E166" s="37">
        <v>0</v>
      </c>
      <c r="F166" s="37">
        <v>0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171</v>
      </c>
      <c r="D167" s="37">
        <v>4.3636363636363638E-3</v>
      </c>
      <c r="E167" s="37">
        <v>7.7519379844961239E-3</v>
      </c>
      <c r="F167" s="37">
        <v>4.6542553191489359E-3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172</v>
      </c>
      <c r="D168" s="37">
        <v>0.53309090909090906</v>
      </c>
      <c r="E168" s="37">
        <v>0.72868217054263562</v>
      </c>
      <c r="F168" s="37">
        <v>0.5498670212765957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95" t="s">
        <v>174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138</v>
      </c>
      <c r="D171" s="35">
        <v>438</v>
      </c>
      <c r="E171" s="35">
        <v>11</v>
      </c>
      <c r="F171" s="35">
        <v>449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169</v>
      </c>
      <c r="D172" s="35">
        <v>208</v>
      </c>
      <c r="E172" s="35">
        <v>9</v>
      </c>
      <c r="F172" s="35">
        <v>217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140</v>
      </c>
      <c r="D173" s="35">
        <v>92</v>
      </c>
      <c r="E173" s="35">
        <v>11</v>
      </c>
      <c r="F173" s="35">
        <v>103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170</v>
      </c>
      <c r="D174" s="35">
        <v>27</v>
      </c>
      <c r="E174" s="35">
        <v>3</v>
      </c>
      <c r="F174" s="35">
        <v>30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171</v>
      </c>
      <c r="D175" s="35">
        <v>1</v>
      </c>
      <c r="E175" s="35">
        <v>1</v>
      </c>
      <c r="F175" s="35">
        <v>2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172</v>
      </c>
      <c r="D176" s="35">
        <v>609</v>
      </c>
      <c r="E176" s="35">
        <v>94</v>
      </c>
      <c r="F176" s="35">
        <v>703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95" t="s">
        <v>175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138</v>
      </c>
      <c r="D180" s="37">
        <v>0.31854545454545452</v>
      </c>
      <c r="E180" s="37">
        <v>8.5271317829457363E-2</v>
      </c>
      <c r="F180" s="37">
        <v>0.29853723404255317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169</v>
      </c>
      <c r="D181" s="37">
        <v>0.15127272727272728</v>
      </c>
      <c r="E181" s="37">
        <v>6.9767441860465115E-2</v>
      </c>
      <c r="F181" s="37">
        <v>0.14428191489361702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140</v>
      </c>
      <c r="D182" s="37">
        <v>6.6909090909090904E-2</v>
      </c>
      <c r="E182" s="37">
        <v>8.5271317829457363E-2</v>
      </c>
      <c r="F182" s="37">
        <v>6.8484042553191488E-2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170</v>
      </c>
      <c r="D183" s="37">
        <v>1.9636363636363636E-2</v>
      </c>
      <c r="E183" s="37">
        <v>2.3255813953488372E-2</v>
      </c>
      <c r="F183" s="37">
        <v>1.9946808510638299E-2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171</v>
      </c>
      <c r="D184" s="37">
        <v>7.2727272727272723E-4</v>
      </c>
      <c r="E184" s="37">
        <v>7.7519379844961239E-3</v>
      </c>
      <c r="F184" s="37">
        <v>1.3297872340425532E-3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172</v>
      </c>
      <c r="D185" s="37">
        <v>0.44290909090909092</v>
      </c>
      <c r="E185" s="37">
        <v>0.72868217054263562</v>
      </c>
      <c r="F185" s="37">
        <v>0.46742021276595747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6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95" t="s">
        <v>176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138</v>
      </c>
      <c r="D189" s="35">
        <v>332</v>
      </c>
      <c r="E189" s="35">
        <v>30</v>
      </c>
      <c r="F189" s="35">
        <v>362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169</v>
      </c>
      <c r="D190" s="35">
        <v>31</v>
      </c>
      <c r="E190" s="35">
        <v>4</v>
      </c>
      <c r="F190" s="35">
        <v>35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140</v>
      </c>
      <c r="D191" s="35">
        <v>2</v>
      </c>
      <c r="E191" s="35">
        <v>0</v>
      </c>
      <c r="F191" s="35">
        <v>2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170</v>
      </c>
      <c r="D192" s="35">
        <v>0</v>
      </c>
      <c r="E192" s="35">
        <v>0</v>
      </c>
      <c r="F192" s="35">
        <v>0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171</v>
      </c>
      <c r="D193" s="35">
        <v>13</v>
      </c>
      <c r="E193" s="35">
        <v>1</v>
      </c>
      <c r="F193" s="35">
        <v>14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172</v>
      </c>
      <c r="D194" s="35">
        <v>996</v>
      </c>
      <c r="E194" s="35">
        <v>94</v>
      </c>
      <c r="F194" s="35">
        <v>1090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95" t="s">
        <v>177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138</v>
      </c>
      <c r="D197" s="37">
        <v>0.24145454545454545</v>
      </c>
      <c r="E197" s="37">
        <v>0.23255813953488372</v>
      </c>
      <c r="F197" s="37">
        <v>0.24069148936170212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169</v>
      </c>
      <c r="D198" s="37">
        <v>2.2545454545454546E-2</v>
      </c>
      <c r="E198" s="37">
        <v>3.1007751937984496E-2</v>
      </c>
      <c r="F198" s="37">
        <v>2.327127659574468E-2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140</v>
      </c>
      <c r="D199" s="37">
        <v>1.4545454545454545E-3</v>
      </c>
      <c r="E199" s="37">
        <v>0</v>
      </c>
      <c r="F199" s="37">
        <v>1.3297872340425532E-3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170</v>
      </c>
      <c r="D200" s="37">
        <v>0</v>
      </c>
      <c r="E200" s="37">
        <v>0</v>
      </c>
      <c r="F200" s="37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171</v>
      </c>
      <c r="D201" s="37">
        <v>9.4545454545454551E-3</v>
      </c>
      <c r="E201" s="37">
        <v>7.7519379844961239E-3</v>
      </c>
      <c r="F201" s="37">
        <v>9.3085106382978719E-3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172</v>
      </c>
      <c r="D202" s="37">
        <v>0.72436363636363632</v>
      </c>
      <c r="E202" s="37">
        <v>0.72868217054263562</v>
      </c>
      <c r="F202" s="37">
        <v>0.72473404255319152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95" t="s">
        <v>178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138</v>
      </c>
      <c r="D205" s="35">
        <v>567</v>
      </c>
      <c r="E205" s="35">
        <v>19</v>
      </c>
      <c r="F205" s="35">
        <v>586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169</v>
      </c>
      <c r="D206" s="35">
        <v>169</v>
      </c>
      <c r="E206" s="35">
        <v>10</v>
      </c>
      <c r="F206" s="35">
        <v>179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140</v>
      </c>
      <c r="D207" s="35">
        <v>25</v>
      </c>
      <c r="E207" s="35">
        <v>4</v>
      </c>
      <c r="F207" s="35">
        <v>29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170</v>
      </c>
      <c r="D208" s="35">
        <v>5</v>
      </c>
      <c r="E208" s="35">
        <v>1</v>
      </c>
      <c r="F208" s="35">
        <v>6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171</v>
      </c>
      <c r="D209" s="35">
        <v>0</v>
      </c>
      <c r="E209" s="35">
        <v>1</v>
      </c>
      <c r="F209" s="35">
        <v>1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172</v>
      </c>
      <c r="D210" s="35">
        <v>609</v>
      </c>
      <c r="E210" s="35">
        <v>94</v>
      </c>
      <c r="F210" s="35">
        <v>703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95" t="s">
        <v>179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138</v>
      </c>
      <c r="D214" s="37">
        <v>0.41236363636363638</v>
      </c>
      <c r="E214" s="37">
        <v>0.14728682170542637</v>
      </c>
      <c r="F214" s="37">
        <v>0.3896276595744681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169</v>
      </c>
      <c r="D215" s="37">
        <v>0.12290909090909091</v>
      </c>
      <c r="E215" s="37">
        <v>7.7519379844961239E-2</v>
      </c>
      <c r="F215" s="37">
        <v>0.11901595744680851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140</v>
      </c>
      <c r="D216" s="37">
        <v>1.8181818181818181E-2</v>
      </c>
      <c r="E216" s="37">
        <v>3.1007751937984496E-2</v>
      </c>
      <c r="F216" s="37">
        <v>1.9281914893617021E-2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170</v>
      </c>
      <c r="D217" s="37">
        <v>3.6363636363636364E-3</v>
      </c>
      <c r="E217" s="37">
        <v>7.7519379844961239E-3</v>
      </c>
      <c r="F217" s="37">
        <v>3.9893617021276593E-3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171</v>
      </c>
      <c r="D218" s="37">
        <v>0</v>
      </c>
      <c r="E218" s="37">
        <v>7.7519379844961239E-3</v>
      </c>
      <c r="F218" s="37">
        <v>6.6489361702127658E-4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172</v>
      </c>
      <c r="D219" s="37">
        <v>0.44290909090909092</v>
      </c>
      <c r="E219" s="37">
        <v>0.72868217054263562</v>
      </c>
      <c r="F219" s="37">
        <v>0.46742021276595747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95" t="s">
        <v>180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138</v>
      </c>
      <c r="D222" s="35">
        <v>669</v>
      </c>
      <c r="E222" s="35">
        <v>24</v>
      </c>
      <c r="F222" s="35">
        <v>693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169</v>
      </c>
      <c r="D223" s="35">
        <v>92</v>
      </c>
      <c r="E223" s="35">
        <v>9</v>
      </c>
      <c r="F223" s="35">
        <v>101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140</v>
      </c>
      <c r="D224" s="35">
        <v>4</v>
      </c>
      <c r="E224" s="35">
        <v>1</v>
      </c>
      <c r="F224" s="35">
        <v>5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170</v>
      </c>
      <c r="D225" s="35">
        <v>1</v>
      </c>
      <c r="E225" s="35">
        <v>0</v>
      </c>
      <c r="F225" s="35">
        <v>1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171</v>
      </c>
      <c r="D226" s="35">
        <v>0</v>
      </c>
      <c r="E226" s="35">
        <v>1</v>
      </c>
      <c r="F226" s="35">
        <v>1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172</v>
      </c>
      <c r="D227" s="35">
        <v>609</v>
      </c>
      <c r="E227" s="35">
        <v>94</v>
      </c>
      <c r="F227" s="35">
        <v>703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95" t="s">
        <v>181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138</v>
      </c>
      <c r="D230" s="37">
        <v>0.48654545454545456</v>
      </c>
      <c r="E230" s="37">
        <v>0.18604651162790697</v>
      </c>
      <c r="F230" s="37">
        <v>0.46077127659574468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169</v>
      </c>
      <c r="D231" s="37">
        <v>6.6909090909090904E-2</v>
      </c>
      <c r="E231" s="37">
        <v>6.9767441860465115E-2</v>
      </c>
      <c r="F231" s="37">
        <v>6.7154255319148939E-2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140</v>
      </c>
      <c r="D232" s="37">
        <v>2.9090909090909089E-3</v>
      </c>
      <c r="E232" s="37">
        <v>7.7519379844961239E-3</v>
      </c>
      <c r="F232" s="37">
        <v>3.324468085106383E-3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170</v>
      </c>
      <c r="D233" s="37">
        <v>7.2727272727272723E-4</v>
      </c>
      <c r="E233" s="37">
        <v>0</v>
      </c>
      <c r="F233" s="37">
        <v>6.6489361702127658E-4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171</v>
      </c>
      <c r="D234" s="37">
        <v>0</v>
      </c>
      <c r="E234" s="37">
        <v>7.7519379844961239E-3</v>
      </c>
      <c r="F234" s="37">
        <v>6.6489361702127658E-4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172</v>
      </c>
      <c r="D235" s="37">
        <v>0.44290909090909092</v>
      </c>
      <c r="E235" s="37">
        <v>0.72868217054263562</v>
      </c>
      <c r="F235" s="37">
        <v>0.46742021276595747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6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95" t="s">
        <v>182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138</v>
      </c>
      <c r="D238" s="35">
        <v>556</v>
      </c>
      <c r="E238" s="35">
        <v>19</v>
      </c>
      <c r="F238" s="35">
        <v>575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169</v>
      </c>
      <c r="D239" s="35">
        <v>192</v>
      </c>
      <c r="E239" s="35">
        <v>12</v>
      </c>
      <c r="F239" s="35">
        <v>204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140</v>
      </c>
      <c r="D240" s="35">
        <v>14</v>
      </c>
      <c r="E240" s="35">
        <v>2</v>
      </c>
      <c r="F240" s="35">
        <v>16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170</v>
      </c>
      <c r="D241" s="35">
        <v>3</v>
      </c>
      <c r="E241" s="35">
        <v>1</v>
      </c>
      <c r="F241" s="35">
        <v>4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171</v>
      </c>
      <c r="D242" s="35">
        <v>1</v>
      </c>
      <c r="E242" s="35">
        <v>1</v>
      </c>
      <c r="F242" s="35">
        <v>2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172</v>
      </c>
      <c r="D243" s="35">
        <v>609</v>
      </c>
      <c r="E243" s="35">
        <v>94</v>
      </c>
      <c r="F243" s="35">
        <v>703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95" t="s">
        <v>183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138</v>
      </c>
      <c r="D246" s="37">
        <v>0.40436363636363637</v>
      </c>
      <c r="E246" s="37">
        <v>0.14728682170542637</v>
      </c>
      <c r="F246" s="37">
        <v>0.38231382978723405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169</v>
      </c>
      <c r="D247" s="37">
        <v>0.13963636363636364</v>
      </c>
      <c r="E247" s="37">
        <v>9.3023255813953487E-2</v>
      </c>
      <c r="F247" s="37">
        <v>0.13563829787234041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140</v>
      </c>
      <c r="D248" s="37">
        <v>1.0181818181818183E-2</v>
      </c>
      <c r="E248" s="37">
        <v>1.5503875968992248E-2</v>
      </c>
      <c r="F248" s="37">
        <v>1.0638297872340425E-2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170</v>
      </c>
      <c r="D249" s="37">
        <v>2.1818181818181819E-3</v>
      </c>
      <c r="E249" s="37">
        <v>7.7519379844961239E-3</v>
      </c>
      <c r="F249" s="37">
        <v>2.6595744680851063E-3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171</v>
      </c>
      <c r="D250" s="37">
        <v>7.2727272727272723E-4</v>
      </c>
      <c r="E250" s="37">
        <v>7.7519379844961239E-3</v>
      </c>
      <c r="F250" s="37">
        <v>1.3297872340425532E-3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172</v>
      </c>
      <c r="D251" s="37">
        <v>0.44290909090909092</v>
      </c>
      <c r="E251" s="37">
        <v>0.72868217054263562</v>
      </c>
      <c r="F251" s="37">
        <v>0.46742021276595747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6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6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6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95" t="s">
        <v>184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138</v>
      </c>
      <c r="D256" s="35">
        <v>540</v>
      </c>
      <c r="E256" s="35">
        <v>14</v>
      </c>
      <c r="F256" s="35">
        <v>554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169</v>
      </c>
      <c r="D257" s="35">
        <v>201</v>
      </c>
      <c r="E257" s="35">
        <v>14</v>
      </c>
      <c r="F257" s="35">
        <v>215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140</v>
      </c>
      <c r="D258" s="35">
        <v>23</v>
      </c>
      <c r="E258" s="35">
        <v>5</v>
      </c>
      <c r="F258" s="35">
        <v>28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170</v>
      </c>
      <c r="D259" s="35">
        <v>2</v>
      </c>
      <c r="E259" s="35">
        <v>1</v>
      </c>
      <c r="F259" s="35">
        <v>3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171</v>
      </c>
      <c r="D260" s="35">
        <v>0</v>
      </c>
      <c r="E260" s="35">
        <v>1</v>
      </c>
      <c r="F260" s="35">
        <v>1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172</v>
      </c>
      <c r="D261" s="35">
        <v>609</v>
      </c>
      <c r="E261" s="35">
        <v>94</v>
      </c>
      <c r="F261" s="35">
        <v>703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95" t="s">
        <v>185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138</v>
      </c>
      <c r="D264" s="37">
        <v>0.3927272727272727</v>
      </c>
      <c r="E264" s="37">
        <v>0.10077519379844961</v>
      </c>
      <c r="F264" s="37">
        <v>0.36835106382978722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169</v>
      </c>
      <c r="D265" s="37">
        <v>0.14618181818181819</v>
      </c>
      <c r="E265" s="37">
        <v>0.11627906976744186</v>
      </c>
      <c r="F265" s="37">
        <v>0.14295212765957446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140</v>
      </c>
      <c r="D266" s="37">
        <v>1.6727272727272726E-2</v>
      </c>
      <c r="E266" s="37">
        <v>3.1007751937984496E-2</v>
      </c>
      <c r="F266" s="37">
        <v>1.8617021276595744E-2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170</v>
      </c>
      <c r="D267" s="37">
        <v>1.4545454545454545E-3</v>
      </c>
      <c r="E267" s="37">
        <v>1.5503875968992248E-2</v>
      </c>
      <c r="F267" s="37">
        <v>1.9946808510638296E-3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171</v>
      </c>
      <c r="D268" s="37">
        <v>0</v>
      </c>
      <c r="E268" s="37">
        <v>7.7519379844961239E-3</v>
      </c>
      <c r="F268" s="37">
        <v>6.6489361702127658E-4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172</v>
      </c>
      <c r="D269" s="37">
        <v>0.44290909090909092</v>
      </c>
      <c r="E269" s="37">
        <v>0.72868217054263562</v>
      </c>
      <c r="F269" s="37">
        <v>0.46742021276595747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6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95" t="s">
        <v>186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138</v>
      </c>
      <c r="D272" s="35">
        <v>453</v>
      </c>
      <c r="E272" s="35">
        <v>13</v>
      </c>
      <c r="F272" s="35">
        <v>466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169</v>
      </c>
      <c r="D273" s="35">
        <v>268</v>
      </c>
      <c r="E273" s="35">
        <v>15</v>
      </c>
      <c r="F273" s="35">
        <v>283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140</v>
      </c>
      <c r="D274" s="35">
        <v>42</v>
      </c>
      <c r="E274" s="35">
        <v>4</v>
      </c>
      <c r="F274" s="35">
        <v>46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170</v>
      </c>
      <c r="D275" s="35">
        <v>2</v>
      </c>
      <c r="E275" s="35">
        <v>2</v>
      </c>
      <c r="F275" s="35">
        <v>4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171</v>
      </c>
      <c r="D276" s="35">
        <v>1</v>
      </c>
      <c r="E276" s="35">
        <v>1</v>
      </c>
      <c r="F276" s="35">
        <v>2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172</v>
      </c>
      <c r="D277" s="35">
        <v>609</v>
      </c>
      <c r="E277" s="35">
        <v>94</v>
      </c>
      <c r="F277" s="35">
        <v>703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95" t="s">
        <v>187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138</v>
      </c>
      <c r="D280" s="37">
        <v>0.32945454545454544</v>
      </c>
      <c r="E280" s="37">
        <v>0.10077519379844961</v>
      </c>
      <c r="F280" s="37">
        <v>0.30984042553191488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169</v>
      </c>
      <c r="D281" s="37">
        <v>0.19490909090909092</v>
      </c>
      <c r="E281" s="37">
        <v>0.11627906976744186</v>
      </c>
      <c r="F281" s="37">
        <v>0.18816489361702127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140</v>
      </c>
      <c r="D282" s="37">
        <v>3.0545454545454546E-2</v>
      </c>
      <c r="E282" s="37">
        <v>3.1007751937984496E-2</v>
      </c>
      <c r="F282" s="37">
        <v>3.0585106382978722E-2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170</v>
      </c>
      <c r="D283" s="37">
        <v>1.4545454545454545E-3</v>
      </c>
      <c r="E283" s="37">
        <v>1.5503875968992248E-2</v>
      </c>
      <c r="F283" s="37">
        <v>2.6595744680851063E-3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171</v>
      </c>
      <c r="D284" s="37">
        <v>7.2727272727272723E-4</v>
      </c>
      <c r="E284" s="37">
        <v>7.7519379844961239E-3</v>
      </c>
      <c r="F284" s="37">
        <v>1.3297872340425532E-3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172</v>
      </c>
      <c r="D285" s="37">
        <v>0.44290909090909092</v>
      </c>
      <c r="E285" s="37">
        <v>0.72868217054263562</v>
      </c>
      <c r="F285" s="37">
        <v>0.46742021276595747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09" t="s">
        <v>81</v>
      </c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R290" s="59"/>
      <c r="S290" s="32"/>
    </row>
    <row r="292" spans="3:19" ht="23.25">
      <c r="C292" s="110" t="s">
        <v>188</v>
      </c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3:19" ht="21.75" customHeight="1"/>
    <row r="294" spans="3:19" ht="23.25">
      <c r="C294" s="95" t="s">
        <v>189</v>
      </c>
      <c r="D294" s="33" t="s">
        <v>60</v>
      </c>
    </row>
    <row r="295" spans="3:19" ht="42">
      <c r="C295" s="34" t="s">
        <v>190</v>
      </c>
      <c r="D295" s="37">
        <v>3.875968992248062E-2</v>
      </c>
    </row>
    <row r="296" spans="3:19" ht="42">
      <c r="C296" s="34" t="s">
        <v>191</v>
      </c>
      <c r="D296" s="37">
        <v>1.5503875968992248E-2</v>
      </c>
    </row>
    <row r="297" spans="3:19" ht="21">
      <c r="C297" s="34" t="s">
        <v>68</v>
      </c>
      <c r="D297" s="37">
        <v>1.5503875968992248E-2</v>
      </c>
    </row>
    <row r="298" spans="3:19" ht="42">
      <c r="C298" s="34" t="s">
        <v>192</v>
      </c>
      <c r="D298" s="37">
        <v>9.3023255813953487E-2</v>
      </c>
    </row>
    <row r="299" spans="3:19" ht="21">
      <c r="C299" s="34" t="s">
        <v>193</v>
      </c>
      <c r="D299" s="37">
        <v>0.10852713178294573</v>
      </c>
    </row>
    <row r="300" spans="3:19" ht="21">
      <c r="C300" s="34" t="s">
        <v>194</v>
      </c>
      <c r="D300" s="37">
        <v>0.26356589147286824</v>
      </c>
    </row>
    <row r="301" spans="3:19" ht="42">
      <c r="C301" s="34" t="s">
        <v>195</v>
      </c>
      <c r="D301" s="37">
        <v>0.12403100775193798</v>
      </c>
    </row>
    <row r="302" spans="3:19" ht="42">
      <c r="C302" s="34" t="s">
        <v>196</v>
      </c>
      <c r="D302" s="37">
        <v>0.44186046511627908</v>
      </c>
    </row>
    <row r="303" spans="3:19" ht="21">
      <c r="C303" s="34" t="s">
        <v>197</v>
      </c>
      <c r="D303" s="37">
        <v>0.36434108527131781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0" t="s">
        <v>198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20</v>
      </c>
      <c r="E311" s="35">
        <v>15</v>
      </c>
      <c r="F311" s="35">
        <v>35</v>
      </c>
    </row>
    <row r="312" spans="3:16" ht="21">
      <c r="C312" s="40" t="s">
        <v>17</v>
      </c>
      <c r="D312" s="35">
        <v>7</v>
      </c>
      <c r="E312" s="35">
        <v>1</v>
      </c>
      <c r="F312" s="35">
        <v>8</v>
      </c>
    </row>
    <row r="313" spans="3:16" ht="21">
      <c r="C313" s="40" t="s">
        <v>199</v>
      </c>
      <c r="D313" s="35">
        <v>0</v>
      </c>
      <c r="E313" s="35">
        <v>2</v>
      </c>
      <c r="F313" s="35">
        <v>2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0.7407407407407407</v>
      </c>
      <c r="E316" s="37">
        <v>0.83333333333333337</v>
      </c>
      <c r="F316" s="37">
        <v>0.77777777777777779</v>
      </c>
    </row>
    <row r="317" spans="3:16" ht="21">
      <c r="C317" s="40" t="s">
        <v>17</v>
      </c>
      <c r="D317" s="37">
        <v>0.25925925925925924</v>
      </c>
      <c r="E317" s="37">
        <v>5.5555555555555552E-2</v>
      </c>
      <c r="F317" s="37">
        <v>0.17777777777777778</v>
      </c>
    </row>
    <row r="318" spans="3:16" ht="24" customHeight="1">
      <c r="C318" s="40" t="s">
        <v>199</v>
      </c>
      <c r="D318" s="37">
        <v>0</v>
      </c>
      <c r="E318" s="37">
        <v>0.1111111111111111</v>
      </c>
      <c r="F318" s="37">
        <v>4.4444444444444446E-2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0" t="s">
        <v>200</v>
      </c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13</v>
      </c>
      <c r="E325" s="35">
        <v>0</v>
      </c>
      <c r="F325" s="35">
        <v>13</v>
      </c>
    </row>
    <row r="326" spans="3:16" ht="21">
      <c r="C326" s="34" t="s">
        <v>83</v>
      </c>
      <c r="D326" s="35">
        <v>13</v>
      </c>
      <c r="E326" s="35">
        <v>0</v>
      </c>
      <c r="F326" s="35">
        <v>13</v>
      </c>
    </row>
    <row r="327" spans="3:16" ht="21">
      <c r="C327" s="50" t="s">
        <v>84</v>
      </c>
      <c r="D327" s="77">
        <v>4</v>
      </c>
      <c r="E327" s="77">
        <v>0</v>
      </c>
      <c r="F327" s="77">
        <v>4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0.65</v>
      </c>
      <c r="E331" s="37">
        <v>0</v>
      </c>
      <c r="F331" s="37">
        <v>0.37142857142857144</v>
      </c>
    </row>
    <row r="332" spans="3:16" ht="21">
      <c r="C332" s="34" t="s">
        <v>83</v>
      </c>
      <c r="D332" s="37">
        <v>0.65</v>
      </c>
      <c r="E332" s="37">
        <v>0</v>
      </c>
      <c r="F332" s="37">
        <v>0.37142857142857144</v>
      </c>
    </row>
    <row r="333" spans="3:16" ht="21">
      <c r="C333" s="50" t="s">
        <v>84</v>
      </c>
      <c r="D333" s="96">
        <v>0.2</v>
      </c>
      <c r="E333" s="96">
        <v>0</v>
      </c>
      <c r="F333" s="96">
        <v>0.11428571428571428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0" t="s">
        <v>201</v>
      </c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8">
        <v>957</v>
      </c>
    </row>
    <row r="344" spans="3:16" ht="21">
      <c r="C344" s="40" t="s">
        <v>17</v>
      </c>
      <c r="D344" s="78">
        <v>64</v>
      </c>
    </row>
    <row r="345" spans="3:16" ht="21">
      <c r="C345" s="40" t="s">
        <v>172</v>
      </c>
      <c r="D345" s="78">
        <v>354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0.69599999999999995</v>
      </c>
    </row>
    <row r="349" spans="3:16" ht="21">
      <c r="C349" s="40" t="s">
        <v>17</v>
      </c>
      <c r="D349" s="37">
        <v>4.6545454545454543E-2</v>
      </c>
    </row>
    <row r="350" spans="3:16" ht="21">
      <c r="C350" s="40" t="s">
        <v>172</v>
      </c>
      <c r="D350" s="37">
        <v>0.25745454545454544</v>
      </c>
    </row>
    <row r="351" spans="3:16" ht="54" customHeight="1"/>
    <row r="352" spans="3:16" ht="23.25">
      <c r="C352" s="110" t="s">
        <v>202</v>
      </c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8">
        <v>111</v>
      </c>
    </row>
    <row r="356" spans="3:4" ht="23.25" customHeight="1">
      <c r="C356" s="34" t="s">
        <v>83</v>
      </c>
      <c r="D356" s="78">
        <v>739</v>
      </c>
    </row>
    <row r="357" spans="3:4" ht="23.25" customHeight="1">
      <c r="C357" s="34" t="s">
        <v>203</v>
      </c>
      <c r="D357" s="78">
        <v>32</v>
      </c>
    </row>
    <row r="358" spans="3:4" ht="23.25" customHeight="1">
      <c r="C358" s="34" t="s">
        <v>204</v>
      </c>
      <c r="D358" s="78">
        <v>1</v>
      </c>
    </row>
    <row r="359" spans="3:4" ht="23.25" customHeight="1">
      <c r="C359" s="34" t="s">
        <v>205</v>
      </c>
      <c r="D359" s="78">
        <v>1</v>
      </c>
    </row>
    <row r="360" spans="3:4" ht="23.25" customHeight="1">
      <c r="C360" s="34" t="s">
        <v>84</v>
      </c>
      <c r="D360" s="78">
        <v>27</v>
      </c>
    </row>
    <row r="361" spans="3:4" ht="23.25" customHeight="1">
      <c r="C361" s="34" t="s">
        <v>206</v>
      </c>
      <c r="D361" s="78">
        <v>2</v>
      </c>
    </row>
    <row r="362" spans="3:4" ht="23.25" customHeight="1">
      <c r="C362" s="34" t="s">
        <v>207</v>
      </c>
      <c r="D362" s="78">
        <v>13</v>
      </c>
    </row>
    <row r="363" spans="3:4" ht="23.25" customHeight="1">
      <c r="C363" s="34" t="s">
        <v>172</v>
      </c>
      <c r="D363" s="78">
        <v>41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0.11598746081504702</v>
      </c>
    </row>
    <row r="367" spans="3:4" ht="21">
      <c r="C367" s="34" t="s">
        <v>83</v>
      </c>
      <c r="D367" s="37">
        <v>0.7722048066875653</v>
      </c>
    </row>
    <row r="368" spans="3:4" ht="21">
      <c r="C368" s="34" t="s">
        <v>203</v>
      </c>
      <c r="D368" s="37">
        <v>3.343782654127482E-2</v>
      </c>
    </row>
    <row r="369" spans="3:16" ht="21">
      <c r="C369" s="34" t="s">
        <v>204</v>
      </c>
      <c r="D369" s="37">
        <v>1.0449320794148381E-3</v>
      </c>
    </row>
    <row r="370" spans="3:16" ht="21">
      <c r="C370" s="34" t="s">
        <v>205</v>
      </c>
      <c r="D370" s="37">
        <v>1.0449320794148381E-3</v>
      </c>
    </row>
    <row r="371" spans="3:16" ht="21">
      <c r="C371" s="34" t="s">
        <v>84</v>
      </c>
      <c r="D371" s="37">
        <v>2.8213166144200628E-2</v>
      </c>
    </row>
    <row r="372" spans="3:16" ht="21">
      <c r="C372" s="34" t="s">
        <v>206</v>
      </c>
      <c r="D372" s="37">
        <v>2.0898641588296763E-3</v>
      </c>
    </row>
    <row r="373" spans="3:16" ht="21">
      <c r="C373" s="34" t="s">
        <v>207</v>
      </c>
      <c r="D373" s="37">
        <v>1.3584117032392894E-2</v>
      </c>
    </row>
    <row r="374" spans="3:16" ht="21">
      <c r="C374" s="34" t="s">
        <v>172</v>
      </c>
      <c r="D374" s="37">
        <v>4.2842215256008356E-2</v>
      </c>
    </row>
    <row r="375" spans="3:16" ht="50.25" customHeight="1"/>
    <row r="376" spans="3:16" ht="23.25">
      <c r="C376" s="110" t="s">
        <v>208</v>
      </c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209</v>
      </c>
      <c r="D379" s="37">
        <v>0.5</v>
      </c>
      <c r="E379" s="37">
        <v>0</v>
      </c>
    </row>
    <row r="380" spans="3:16" ht="21">
      <c r="C380" s="34" t="s">
        <v>210</v>
      </c>
      <c r="D380" s="37">
        <v>0.39285714285714285</v>
      </c>
      <c r="E380" s="37">
        <v>0</v>
      </c>
    </row>
    <row r="381" spans="3:16" ht="21">
      <c r="C381" s="34" t="s">
        <v>211</v>
      </c>
      <c r="D381" s="37">
        <v>0.17857142857142858</v>
      </c>
      <c r="E381" s="37">
        <v>0</v>
      </c>
    </row>
    <row r="382" spans="3:16" ht="21">
      <c r="C382" s="34" t="s">
        <v>212</v>
      </c>
      <c r="D382" s="37">
        <v>0</v>
      </c>
      <c r="E382" s="37">
        <v>0</v>
      </c>
    </row>
    <row r="383" spans="3:16" ht="21">
      <c r="C383" s="34" t="s">
        <v>68</v>
      </c>
      <c r="D383" s="37">
        <v>7.1428571428571425E-2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14" t="s">
        <v>213</v>
      </c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1.4545454545454545E-2</v>
      </c>
      <c r="E389" s="37">
        <v>1.5503875968992248E-2</v>
      </c>
      <c r="F389" s="37">
        <v>7.1428571428571425E-2</v>
      </c>
      <c r="G389" s="37">
        <v>0</v>
      </c>
    </row>
    <row r="390" spans="3:16" ht="21">
      <c r="C390" s="34" t="s">
        <v>86</v>
      </c>
      <c r="D390" s="37">
        <v>4.3636363636363638E-3</v>
      </c>
      <c r="E390" s="37">
        <v>7.7519379844961239E-3</v>
      </c>
      <c r="F390" s="37">
        <v>0</v>
      </c>
      <c r="G390" s="37">
        <v>0</v>
      </c>
    </row>
    <row r="391" spans="3:16" ht="63">
      <c r="C391" s="34" t="s">
        <v>87</v>
      </c>
      <c r="D391" s="37">
        <v>2.6181818181818181E-2</v>
      </c>
      <c r="E391" s="37">
        <v>1.5503875968992248E-2</v>
      </c>
      <c r="F391" s="37">
        <v>0</v>
      </c>
      <c r="G391" s="37">
        <v>0</v>
      </c>
    </row>
    <row r="392" spans="3:16" ht="21">
      <c r="C392" s="34" t="s">
        <v>214</v>
      </c>
      <c r="D392" s="37">
        <v>4.3636363636363638E-3</v>
      </c>
      <c r="E392" s="37">
        <v>7.7519379844961239E-3</v>
      </c>
      <c r="F392" s="37">
        <v>0</v>
      </c>
      <c r="G392" s="37">
        <v>0</v>
      </c>
    </row>
    <row r="393" spans="3:16" ht="21">
      <c r="C393" s="34" t="s">
        <v>215</v>
      </c>
      <c r="D393" s="37">
        <v>2.0363636363636365E-2</v>
      </c>
      <c r="E393" s="37">
        <v>5.4263565891472867E-2</v>
      </c>
      <c r="F393" s="37">
        <v>7.1428571428571425E-2</v>
      </c>
      <c r="G393" s="37">
        <v>0</v>
      </c>
    </row>
    <row r="394" spans="3:16" ht="21">
      <c r="C394" s="34" t="s">
        <v>216</v>
      </c>
      <c r="D394" s="37">
        <v>2.9090909090909089E-3</v>
      </c>
      <c r="E394" s="37">
        <v>0</v>
      </c>
      <c r="F394" s="37">
        <v>0</v>
      </c>
      <c r="G394" s="37">
        <v>0</v>
      </c>
    </row>
    <row r="395" spans="3:16" ht="21">
      <c r="C395" s="34" t="s">
        <v>88</v>
      </c>
      <c r="D395" s="37">
        <v>8.7272727272727276E-3</v>
      </c>
      <c r="E395" s="37">
        <v>7.7519379844961239E-3</v>
      </c>
      <c r="F395" s="37">
        <v>0</v>
      </c>
      <c r="G395" s="37">
        <v>0</v>
      </c>
    </row>
    <row r="396" spans="3:16" ht="21">
      <c r="C396" s="34" t="s">
        <v>89</v>
      </c>
      <c r="D396" s="37">
        <v>0.27127272727272728</v>
      </c>
      <c r="E396" s="37">
        <v>0.65116279069767447</v>
      </c>
      <c r="F396" s="37">
        <v>0.5357142857142857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9" t="s">
        <v>90</v>
      </c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7" spans="3:16" ht="23.25">
      <c r="C417" s="114" t="s">
        <v>217</v>
      </c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40</v>
      </c>
      <c r="E420" s="35">
        <v>10</v>
      </c>
      <c r="F420" s="35">
        <v>6</v>
      </c>
      <c r="G420" s="54"/>
    </row>
    <row r="421" spans="3:16" ht="21">
      <c r="C421" s="40" t="s">
        <v>17</v>
      </c>
      <c r="D421" s="35">
        <v>71</v>
      </c>
      <c r="E421" s="35">
        <v>17</v>
      </c>
      <c r="F421" s="35">
        <v>10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0.36036036036036034</v>
      </c>
      <c r="E424" s="37">
        <v>0.37037037037037035</v>
      </c>
      <c r="F424" s="37">
        <v>0.375</v>
      </c>
    </row>
    <row r="425" spans="3:16" ht="21">
      <c r="C425" s="40" t="s">
        <v>17</v>
      </c>
      <c r="D425" s="37">
        <v>0.63963963963963966</v>
      </c>
      <c r="E425" s="37">
        <v>0.62962962962962965</v>
      </c>
      <c r="F425" s="37">
        <v>0.625</v>
      </c>
    </row>
    <row r="426" spans="3:16" ht="88.5" customHeight="1"/>
    <row r="427" spans="3:16" ht="23.25">
      <c r="C427" s="109" t="s">
        <v>91</v>
      </c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9" spans="3:16" ht="23.25">
      <c r="C429" s="114" t="s">
        <v>92</v>
      </c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218</v>
      </c>
      <c r="D432" s="35">
        <v>26</v>
      </c>
      <c r="E432" s="35">
        <v>2</v>
      </c>
      <c r="F432" s="35">
        <v>0</v>
      </c>
      <c r="G432" s="35">
        <v>28</v>
      </c>
    </row>
    <row r="433" spans="3:7" ht="21.75" customHeight="1">
      <c r="C433" s="34" t="s">
        <v>93</v>
      </c>
      <c r="D433" s="35">
        <v>10</v>
      </c>
      <c r="E433" s="35">
        <v>0</v>
      </c>
      <c r="F433" s="35">
        <v>0</v>
      </c>
      <c r="G433" s="35">
        <v>10</v>
      </c>
    </row>
    <row r="434" spans="3:7" ht="21.75" customHeight="1">
      <c r="C434" s="34" t="s">
        <v>219</v>
      </c>
      <c r="D434" s="35">
        <v>5</v>
      </c>
      <c r="E434" s="35">
        <v>0</v>
      </c>
      <c r="F434" s="35">
        <v>1</v>
      </c>
      <c r="G434" s="35">
        <v>6</v>
      </c>
    </row>
    <row r="435" spans="3:7" ht="21.75" customHeight="1">
      <c r="C435" s="34" t="s">
        <v>94</v>
      </c>
      <c r="D435" s="35">
        <v>8</v>
      </c>
      <c r="E435" s="35">
        <v>0</v>
      </c>
      <c r="F435" s="35">
        <v>0</v>
      </c>
      <c r="G435" s="35">
        <v>8</v>
      </c>
    </row>
    <row r="436" spans="3:7" ht="21.75" customHeight="1">
      <c r="C436" s="34" t="s">
        <v>95</v>
      </c>
      <c r="D436" s="35">
        <v>53</v>
      </c>
      <c r="E436" s="35">
        <v>21</v>
      </c>
      <c r="F436" s="35">
        <v>2</v>
      </c>
      <c r="G436" s="35">
        <v>76</v>
      </c>
    </row>
    <row r="437" spans="3:7" ht="38.25" customHeight="1">
      <c r="C437" s="34" t="s">
        <v>220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172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0.41085271317829458</v>
      </c>
      <c r="E445" s="37">
        <v>0.75</v>
      </c>
      <c r="F445" s="37">
        <v>0.1111111111111111</v>
      </c>
      <c r="G445" s="37">
        <v>0.43428571428571427</v>
      </c>
    </row>
    <row r="446" spans="3:7" ht="21">
      <c r="C446" s="34" t="s">
        <v>218</v>
      </c>
      <c r="D446" s="37">
        <v>0.20155038759689922</v>
      </c>
      <c r="E446" s="37">
        <v>7.1428571428571425E-2</v>
      </c>
      <c r="F446" s="37">
        <v>0</v>
      </c>
      <c r="G446" s="37">
        <v>0.16</v>
      </c>
    </row>
    <row r="447" spans="3:7" ht="21">
      <c r="C447" s="34" t="s">
        <v>93</v>
      </c>
      <c r="D447" s="37">
        <v>7.7519379844961239E-2</v>
      </c>
      <c r="E447" s="37">
        <v>0</v>
      </c>
      <c r="F447" s="37">
        <v>0</v>
      </c>
      <c r="G447" s="37">
        <v>5.7142857142857141E-2</v>
      </c>
    </row>
    <row r="448" spans="3:7" ht="21">
      <c r="C448" s="34" t="s">
        <v>94</v>
      </c>
      <c r="D448" s="37">
        <v>6.2015503875968991E-2</v>
      </c>
      <c r="E448" s="37">
        <v>0</v>
      </c>
      <c r="F448" s="37">
        <v>0</v>
      </c>
      <c r="G448" s="37">
        <v>4.5714285714285714E-2</v>
      </c>
    </row>
    <row r="449" spans="3:16" ht="21">
      <c r="C449" s="34" t="s">
        <v>219</v>
      </c>
      <c r="D449" s="37">
        <v>3.875968992248062E-2</v>
      </c>
      <c r="E449" s="37">
        <v>0</v>
      </c>
      <c r="F449" s="37">
        <v>5.5555555555555552E-2</v>
      </c>
      <c r="G449" s="37">
        <v>3.4285714285714287E-2</v>
      </c>
    </row>
    <row r="450" spans="3:16" ht="42">
      <c r="C450" s="34" t="s">
        <v>220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14" t="s">
        <v>221</v>
      </c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222</v>
      </c>
      <c r="D459" s="35">
        <v>9</v>
      </c>
      <c r="E459" s="35">
        <v>0</v>
      </c>
      <c r="F459" s="35">
        <v>0</v>
      </c>
      <c r="G459" s="35">
        <v>0</v>
      </c>
      <c r="H459" s="35">
        <v>9</v>
      </c>
    </row>
    <row r="460" spans="3:16" ht="21">
      <c r="C460" s="34" t="s">
        <v>223</v>
      </c>
      <c r="D460" s="35">
        <v>26</v>
      </c>
      <c r="E460" s="35">
        <v>0</v>
      </c>
      <c r="F460" s="35">
        <v>0</v>
      </c>
      <c r="G460" s="35">
        <v>0</v>
      </c>
      <c r="H460" s="35">
        <v>26</v>
      </c>
    </row>
    <row r="461" spans="3:16" ht="42">
      <c r="C461" s="34" t="s">
        <v>224</v>
      </c>
      <c r="D461" s="35">
        <v>24</v>
      </c>
      <c r="E461" s="35">
        <v>1</v>
      </c>
      <c r="F461" s="35">
        <v>0</v>
      </c>
      <c r="G461" s="35">
        <v>0</v>
      </c>
      <c r="H461" s="35">
        <v>25</v>
      </c>
    </row>
    <row r="462" spans="3:16" ht="21">
      <c r="C462" s="34" t="s">
        <v>17</v>
      </c>
      <c r="D462" s="35">
        <v>447</v>
      </c>
      <c r="E462" s="35">
        <v>21</v>
      </c>
      <c r="F462" s="35">
        <v>0</v>
      </c>
      <c r="G462" s="35">
        <v>1</v>
      </c>
      <c r="H462" s="35">
        <v>469</v>
      </c>
    </row>
    <row r="463" spans="3:16" ht="21">
      <c r="C463" s="34" t="s">
        <v>172</v>
      </c>
      <c r="D463" s="35">
        <v>555</v>
      </c>
      <c r="E463" s="35">
        <v>88</v>
      </c>
      <c r="F463" s="35">
        <v>27</v>
      </c>
      <c r="G463" s="35">
        <v>16</v>
      </c>
      <c r="H463" s="35">
        <v>686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222</v>
      </c>
      <c r="D466" s="79">
        <v>8.0357142857142849E-3</v>
      </c>
      <c r="E466" s="79">
        <v>0</v>
      </c>
      <c r="F466" s="79">
        <v>0</v>
      </c>
      <c r="G466" s="79">
        <v>0</v>
      </c>
      <c r="H466" s="79">
        <v>6.9821567106283944E-3</v>
      </c>
    </row>
    <row r="467" spans="3:16" ht="21">
      <c r="C467" s="34" t="s">
        <v>223</v>
      </c>
      <c r="D467" s="79">
        <v>2.3214285714285715E-2</v>
      </c>
      <c r="E467" s="79">
        <v>0</v>
      </c>
      <c r="F467" s="79">
        <v>0</v>
      </c>
      <c r="G467" s="79">
        <v>0</v>
      </c>
      <c r="H467" s="79">
        <v>2.0170674941815361E-2</v>
      </c>
    </row>
    <row r="468" spans="3:16" ht="42">
      <c r="C468" s="34" t="s">
        <v>224</v>
      </c>
      <c r="D468" s="79">
        <v>2.1428571428571429E-2</v>
      </c>
      <c r="E468" s="79">
        <v>8.0645161290322578E-3</v>
      </c>
      <c r="F468" s="79">
        <v>0</v>
      </c>
      <c r="G468" s="79">
        <v>0</v>
      </c>
      <c r="H468" s="79">
        <v>1.9394879751745538E-2</v>
      </c>
    </row>
    <row r="469" spans="3:16" ht="21">
      <c r="C469" s="34" t="s">
        <v>17</v>
      </c>
      <c r="D469" s="79">
        <v>0.39910714285714288</v>
      </c>
      <c r="E469" s="79">
        <v>0.16935483870967741</v>
      </c>
      <c r="F469" s="79">
        <v>0</v>
      </c>
      <c r="G469" s="79">
        <v>5.5555555555555552E-2</v>
      </c>
      <c r="H469" s="79">
        <v>0.36384794414274629</v>
      </c>
    </row>
    <row r="470" spans="3:16" ht="44.25" customHeight="1">
      <c r="C470" s="34" t="s">
        <v>172</v>
      </c>
      <c r="D470" s="79">
        <v>0.4955357142857143</v>
      </c>
      <c r="E470" s="79">
        <v>0.70967741935483875</v>
      </c>
      <c r="F470" s="79">
        <v>1</v>
      </c>
      <c r="G470" s="79">
        <v>0.88888888888888884</v>
      </c>
      <c r="H470" s="79">
        <v>0.53219550038789765</v>
      </c>
    </row>
    <row r="471" spans="3:16" ht="44.25" customHeight="1"/>
    <row r="472" spans="3:16" ht="23.25">
      <c r="C472" s="114" t="s">
        <v>225</v>
      </c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226</v>
      </c>
      <c r="D475" s="35">
        <v>38</v>
      </c>
      <c r="E475" s="35">
        <v>1</v>
      </c>
      <c r="F475" s="35">
        <v>0</v>
      </c>
      <c r="G475" s="35">
        <v>0</v>
      </c>
      <c r="H475" s="35">
        <v>39</v>
      </c>
    </row>
    <row r="476" spans="3:16" ht="42">
      <c r="C476" s="34" t="s">
        <v>227</v>
      </c>
      <c r="D476" s="35">
        <v>270</v>
      </c>
      <c r="E476" s="35">
        <v>38</v>
      </c>
      <c r="F476" s="35">
        <v>10</v>
      </c>
      <c r="G476" s="35">
        <v>0</v>
      </c>
      <c r="H476" s="35">
        <v>318</v>
      </c>
    </row>
    <row r="477" spans="3:16" ht="21">
      <c r="C477" s="34" t="s">
        <v>228</v>
      </c>
      <c r="D477" s="35">
        <v>130</v>
      </c>
      <c r="E477" s="35">
        <v>13</v>
      </c>
      <c r="F477" s="35">
        <v>8</v>
      </c>
      <c r="G477" s="35">
        <v>0</v>
      </c>
      <c r="H477" s="35">
        <v>151</v>
      </c>
    </row>
    <row r="478" spans="3:16" ht="21">
      <c r="C478" s="34" t="s">
        <v>229</v>
      </c>
      <c r="D478" s="35">
        <v>4</v>
      </c>
      <c r="E478" s="35">
        <v>0</v>
      </c>
      <c r="F478" s="35">
        <v>1</v>
      </c>
      <c r="G478" s="35">
        <v>0</v>
      </c>
      <c r="H478" s="35">
        <v>5</v>
      </c>
    </row>
    <row r="479" spans="3:16" ht="42">
      <c r="C479" s="34" t="s">
        <v>230</v>
      </c>
      <c r="D479" s="35">
        <v>77</v>
      </c>
      <c r="E479" s="35">
        <v>1</v>
      </c>
      <c r="F479" s="35">
        <v>1</v>
      </c>
      <c r="G479" s="35">
        <v>1</v>
      </c>
      <c r="H479" s="35">
        <v>80</v>
      </c>
    </row>
    <row r="480" spans="3:16" ht="21">
      <c r="C480" s="34" t="s">
        <v>172</v>
      </c>
      <c r="D480" s="35">
        <v>741</v>
      </c>
      <c r="E480" s="35">
        <v>67</v>
      </c>
      <c r="F480" s="35">
        <v>2</v>
      </c>
      <c r="G480" s="35">
        <v>1</v>
      </c>
      <c r="H480" s="35">
        <v>811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226</v>
      </c>
      <c r="D483" s="79">
        <v>2.7636363636363636E-2</v>
      </c>
      <c r="E483" s="79">
        <v>7.7519379844961239E-3</v>
      </c>
      <c r="F483" s="79">
        <v>0</v>
      </c>
      <c r="G483" s="79">
        <v>0</v>
      </c>
      <c r="H483" s="79">
        <v>2.5161290322580646E-2</v>
      </c>
    </row>
    <row r="484" spans="3:16" ht="42">
      <c r="C484" s="34" t="s">
        <v>227</v>
      </c>
      <c r="D484" s="79">
        <v>0.19636363636363635</v>
      </c>
      <c r="E484" s="79">
        <v>0.29457364341085274</v>
      </c>
      <c r="F484" s="79">
        <v>0.35714285714285715</v>
      </c>
      <c r="G484" s="79">
        <v>0</v>
      </c>
      <c r="H484" s="79">
        <v>0.20516129032258065</v>
      </c>
    </row>
    <row r="485" spans="3:16" ht="21">
      <c r="C485" s="34" t="s">
        <v>228</v>
      </c>
      <c r="D485" s="79">
        <v>9.4545454545454544E-2</v>
      </c>
      <c r="E485" s="79">
        <v>0.10077519379844961</v>
      </c>
      <c r="F485" s="79">
        <v>0.2857142857142857</v>
      </c>
      <c r="G485" s="79">
        <v>0</v>
      </c>
      <c r="H485" s="79">
        <v>9.7419354838709671E-2</v>
      </c>
    </row>
    <row r="486" spans="3:16" ht="21">
      <c r="C486" s="34" t="s">
        <v>229</v>
      </c>
      <c r="D486" s="79">
        <v>2.9090909090909089E-3</v>
      </c>
      <c r="E486" s="79">
        <v>0</v>
      </c>
      <c r="F486" s="79">
        <v>3.5714285714285712E-2</v>
      </c>
      <c r="G486" s="79">
        <v>0</v>
      </c>
      <c r="H486" s="79">
        <v>3.2258064516129032E-3</v>
      </c>
    </row>
    <row r="487" spans="3:16" ht="42">
      <c r="C487" s="34" t="s">
        <v>230</v>
      </c>
      <c r="D487" s="79">
        <v>5.6000000000000001E-2</v>
      </c>
      <c r="E487" s="79">
        <v>7.7519379844961239E-3</v>
      </c>
      <c r="F487" s="79">
        <v>3.5714285714285712E-2</v>
      </c>
      <c r="G487" s="79">
        <v>5.5555555555555552E-2</v>
      </c>
      <c r="H487" s="79">
        <v>5.1612903225806452E-2</v>
      </c>
    </row>
    <row r="488" spans="3:16" ht="21">
      <c r="C488" s="34" t="s">
        <v>172</v>
      </c>
      <c r="D488" s="79">
        <v>0.53890909090909089</v>
      </c>
      <c r="E488" s="79">
        <v>0.51937984496124034</v>
      </c>
      <c r="F488" s="79">
        <v>7.1428571428571425E-2</v>
      </c>
      <c r="G488" s="79">
        <v>5.5555555555555552E-2</v>
      </c>
      <c r="H488" s="79">
        <v>0.52322580645161287</v>
      </c>
    </row>
    <row r="491" spans="3:16" ht="23.25">
      <c r="C491" s="114" t="s">
        <v>231</v>
      </c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39</v>
      </c>
      <c r="E494" s="35">
        <v>17</v>
      </c>
      <c r="F494" s="35">
        <v>14</v>
      </c>
      <c r="G494" s="35">
        <v>70</v>
      </c>
    </row>
    <row r="495" spans="3:16" ht="21">
      <c r="C495" s="40" t="s">
        <v>17</v>
      </c>
      <c r="D495" s="35">
        <v>5</v>
      </c>
      <c r="E495" s="35">
        <v>2</v>
      </c>
      <c r="F495" s="35">
        <v>1</v>
      </c>
      <c r="G495" s="35">
        <v>8</v>
      </c>
    </row>
    <row r="496" spans="3:16" ht="21">
      <c r="C496" s="40" t="s">
        <v>172</v>
      </c>
      <c r="D496" s="35">
        <v>75</v>
      </c>
      <c r="E496" s="35">
        <v>0</v>
      </c>
      <c r="F496" s="35">
        <v>3</v>
      </c>
      <c r="G496" s="35">
        <v>78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0.30232558139534882</v>
      </c>
      <c r="E499" s="37">
        <v>0.89473684210526316</v>
      </c>
      <c r="F499" s="37">
        <v>0.77777777777777779</v>
      </c>
      <c r="G499" s="37">
        <v>0.42168674698795183</v>
      </c>
    </row>
    <row r="500" spans="3:16" ht="21">
      <c r="C500" s="40" t="s">
        <v>17</v>
      </c>
      <c r="D500" s="37">
        <v>3.875968992248062E-2</v>
      </c>
      <c r="E500" s="37">
        <v>0.10526315789473684</v>
      </c>
      <c r="F500" s="37">
        <v>5.5555555555555552E-2</v>
      </c>
      <c r="G500" s="37">
        <v>4.8192771084337352E-2</v>
      </c>
    </row>
    <row r="501" spans="3:16" ht="21">
      <c r="C501" s="40" t="s">
        <v>172</v>
      </c>
      <c r="D501" s="37">
        <v>0.58139534883720934</v>
      </c>
      <c r="E501" s="37">
        <v>0</v>
      </c>
      <c r="F501" s="37">
        <v>0.16666666666666666</v>
      </c>
      <c r="G501" s="37">
        <v>0.46987951807228917</v>
      </c>
    </row>
    <row r="503" spans="3:16" ht="32.25" hidden="1" customHeight="1">
      <c r="C503" s="114" t="s">
        <v>96</v>
      </c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232</v>
      </c>
      <c r="D506" s="35">
        <v>26</v>
      </c>
      <c r="E506" s="35">
        <v>6</v>
      </c>
      <c r="F506" s="35">
        <v>5</v>
      </c>
    </row>
    <row r="507" spans="3:16" ht="42">
      <c r="C507" s="34" t="s">
        <v>233</v>
      </c>
      <c r="D507" s="35">
        <v>16</v>
      </c>
      <c r="E507" s="35">
        <v>9</v>
      </c>
      <c r="F507" s="35">
        <v>7</v>
      </c>
    </row>
    <row r="508" spans="3:16" ht="42">
      <c r="C508" s="34" t="s">
        <v>234</v>
      </c>
      <c r="D508" s="35">
        <v>8</v>
      </c>
      <c r="E508" s="35">
        <v>3</v>
      </c>
      <c r="F508" s="35">
        <v>0</v>
      </c>
    </row>
    <row r="509" spans="3:16" ht="21">
      <c r="C509" s="34" t="s">
        <v>235</v>
      </c>
      <c r="D509" s="35">
        <v>6</v>
      </c>
      <c r="E509" s="35">
        <v>3</v>
      </c>
      <c r="F509" s="35">
        <v>0</v>
      </c>
    </row>
    <row r="510" spans="3:16" ht="21">
      <c r="C510" s="34" t="s">
        <v>172</v>
      </c>
      <c r="D510" s="35">
        <v>61</v>
      </c>
      <c r="E510" s="35">
        <v>4</v>
      </c>
      <c r="F510" s="35">
        <v>3</v>
      </c>
    </row>
    <row r="511" spans="3:16" ht="20.25" customHeight="1">
      <c r="F511" s="1" t="s">
        <v>236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232</v>
      </c>
      <c r="D513" s="37">
        <v>0.20155038759689922</v>
      </c>
      <c r="E513" s="37">
        <v>0.21428571428571427</v>
      </c>
      <c r="F513" s="37">
        <v>0.27777777777777779</v>
      </c>
    </row>
    <row r="514" spans="3:16" ht="42">
      <c r="C514" s="34" t="s">
        <v>233</v>
      </c>
      <c r="D514" s="37">
        <v>0.12403100775193798</v>
      </c>
      <c r="E514" s="37">
        <v>0.32142857142857145</v>
      </c>
      <c r="F514" s="37">
        <v>0.3888888888888889</v>
      </c>
    </row>
    <row r="515" spans="3:16" ht="42">
      <c r="C515" s="34" t="s">
        <v>234</v>
      </c>
      <c r="D515" s="37">
        <v>6.2015503875968991E-2</v>
      </c>
      <c r="E515" s="37">
        <v>0.10714285714285714</v>
      </c>
      <c r="F515" s="37">
        <v>0</v>
      </c>
    </row>
    <row r="516" spans="3:16" ht="21">
      <c r="C516" s="34" t="s">
        <v>235</v>
      </c>
      <c r="D516" s="37">
        <v>4.6511627906976744E-2</v>
      </c>
      <c r="E516" s="37">
        <v>0.10714285714285714</v>
      </c>
      <c r="F516" s="37">
        <v>0</v>
      </c>
    </row>
    <row r="517" spans="3:16" ht="21">
      <c r="C517" s="34" t="s">
        <v>172</v>
      </c>
      <c r="D517" s="37">
        <v>0.47286821705426357</v>
      </c>
      <c r="E517" s="37">
        <v>0.14285714285714285</v>
      </c>
      <c r="F517" s="37">
        <v>0.16666666666666666</v>
      </c>
    </row>
    <row r="518" spans="3:16" ht="45.75" customHeight="1"/>
    <row r="519" spans="3:16" ht="23.25">
      <c r="C519" s="114" t="s">
        <v>237</v>
      </c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45</v>
      </c>
      <c r="E522" s="35">
        <v>18</v>
      </c>
      <c r="F522" s="35">
        <v>13</v>
      </c>
    </row>
    <row r="523" spans="3:16" ht="21">
      <c r="C523" s="40" t="s">
        <v>17</v>
      </c>
      <c r="D523" s="35">
        <v>15</v>
      </c>
      <c r="E523" s="35">
        <v>6</v>
      </c>
      <c r="F523" s="35">
        <v>2</v>
      </c>
    </row>
    <row r="524" spans="3:16" ht="21">
      <c r="C524" s="40" t="s">
        <v>172</v>
      </c>
      <c r="D524" s="35">
        <v>69</v>
      </c>
      <c r="E524" s="35">
        <v>4</v>
      </c>
      <c r="F524" s="35">
        <v>3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0.34883720930232559</v>
      </c>
      <c r="E527" s="37">
        <v>0.6428571428571429</v>
      </c>
      <c r="F527" s="37">
        <v>0.72222222222222221</v>
      </c>
    </row>
    <row r="528" spans="3:16" ht="21">
      <c r="C528" s="40" t="s">
        <v>17</v>
      </c>
      <c r="D528" s="37">
        <v>0.11627906976744186</v>
      </c>
      <c r="E528" s="37">
        <v>0.21428571428571427</v>
      </c>
      <c r="F528" s="37">
        <v>0.1111111111111111</v>
      </c>
    </row>
    <row r="529" spans="3:16" ht="21">
      <c r="C529" s="40" t="s">
        <v>172</v>
      </c>
      <c r="D529" s="37">
        <v>0.53488372093023251</v>
      </c>
      <c r="E529" s="37">
        <v>0.14285714285714285</v>
      </c>
      <c r="F529" s="37">
        <v>0.16666666666666666</v>
      </c>
    </row>
    <row r="530" spans="3:16" ht="56.25" customHeight="1"/>
    <row r="531" spans="3:16" ht="23.25">
      <c r="C531" s="114" t="s">
        <v>238</v>
      </c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239</v>
      </c>
      <c r="D534" s="35">
        <v>10</v>
      </c>
      <c r="E534" s="35">
        <v>3</v>
      </c>
      <c r="F534" s="35">
        <v>0</v>
      </c>
    </row>
    <row r="535" spans="3:16" ht="42">
      <c r="C535" s="40" t="s">
        <v>240</v>
      </c>
      <c r="D535" s="35">
        <v>31</v>
      </c>
      <c r="E535" s="35">
        <v>6</v>
      </c>
      <c r="F535" s="35">
        <v>4</v>
      </c>
    </row>
    <row r="536" spans="3:16" ht="42">
      <c r="C536" s="40" t="s">
        <v>241</v>
      </c>
      <c r="D536" s="35">
        <v>6</v>
      </c>
      <c r="E536" s="35">
        <v>9</v>
      </c>
      <c r="F536" s="35">
        <v>4</v>
      </c>
    </row>
    <row r="537" spans="3:16" ht="42">
      <c r="C537" s="40" t="s">
        <v>242</v>
      </c>
      <c r="D537" s="35">
        <v>1</v>
      </c>
      <c r="E537" s="35">
        <v>0</v>
      </c>
      <c r="F537" s="35">
        <v>3</v>
      </c>
    </row>
    <row r="538" spans="3:16" ht="42">
      <c r="C538" s="40" t="s">
        <v>243</v>
      </c>
      <c r="D538" s="35">
        <v>0</v>
      </c>
      <c r="E538" s="35">
        <v>0</v>
      </c>
      <c r="F538" s="35">
        <v>3</v>
      </c>
    </row>
    <row r="539" spans="3:16" ht="42">
      <c r="C539" s="40" t="s">
        <v>244</v>
      </c>
      <c r="D539" s="35">
        <v>1</v>
      </c>
      <c r="E539" s="35">
        <v>0</v>
      </c>
      <c r="F539" s="35">
        <v>0</v>
      </c>
    </row>
    <row r="540" spans="3:16" ht="21">
      <c r="C540" s="40" t="s">
        <v>245</v>
      </c>
      <c r="D540" s="35">
        <v>1</v>
      </c>
      <c r="E540" s="35">
        <v>0</v>
      </c>
      <c r="F540" s="35">
        <v>0</v>
      </c>
    </row>
    <row r="541" spans="3:16" ht="21">
      <c r="C541" s="40" t="s">
        <v>172</v>
      </c>
      <c r="D541" s="35">
        <v>77</v>
      </c>
      <c r="E541" s="35">
        <v>9</v>
      </c>
      <c r="F541" s="35">
        <v>3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239</v>
      </c>
      <c r="D544" s="37">
        <v>7.7519379844961239E-2</v>
      </c>
      <c r="E544" s="37">
        <v>0.10714285714285714</v>
      </c>
      <c r="F544" s="37">
        <v>0</v>
      </c>
    </row>
    <row r="545" spans="3:16" ht="42">
      <c r="C545" s="40" t="s">
        <v>240</v>
      </c>
      <c r="D545" s="37">
        <v>0.24031007751937986</v>
      </c>
      <c r="E545" s="37">
        <v>0.21428571428571427</v>
      </c>
      <c r="F545" s="37">
        <v>0.22222222222222221</v>
      </c>
    </row>
    <row r="546" spans="3:16" ht="42">
      <c r="C546" s="40" t="s">
        <v>241</v>
      </c>
      <c r="D546" s="37">
        <v>4.6511627906976744E-2</v>
      </c>
      <c r="E546" s="37">
        <v>0.32142857142857145</v>
      </c>
      <c r="F546" s="37">
        <v>0.22222222222222221</v>
      </c>
    </row>
    <row r="547" spans="3:16" ht="42">
      <c r="C547" s="40" t="s">
        <v>242</v>
      </c>
      <c r="D547" s="37">
        <v>7.7519379844961239E-3</v>
      </c>
      <c r="E547" s="37">
        <v>0</v>
      </c>
      <c r="F547" s="37">
        <v>0.16666666666666666</v>
      </c>
    </row>
    <row r="548" spans="3:16" ht="42">
      <c r="C548" s="40" t="s">
        <v>243</v>
      </c>
      <c r="D548" s="37">
        <v>0</v>
      </c>
      <c r="E548" s="37">
        <v>0</v>
      </c>
      <c r="F548" s="37">
        <v>0.16666666666666666</v>
      </c>
    </row>
    <row r="549" spans="3:16" ht="42">
      <c r="C549" s="40" t="s">
        <v>244</v>
      </c>
      <c r="D549" s="37">
        <v>7.7519379844961239E-3</v>
      </c>
      <c r="E549" s="37">
        <v>0</v>
      </c>
      <c r="F549" s="37">
        <v>0</v>
      </c>
    </row>
    <row r="550" spans="3:16" ht="21">
      <c r="C550" s="40" t="s">
        <v>245</v>
      </c>
      <c r="D550" s="37">
        <v>7.7519379844961239E-3</v>
      </c>
      <c r="E550" s="37">
        <v>0</v>
      </c>
      <c r="F550" s="37">
        <v>0</v>
      </c>
    </row>
    <row r="551" spans="3:16" ht="21">
      <c r="C551" s="40" t="s">
        <v>172</v>
      </c>
      <c r="D551" s="37">
        <v>0.5968992248062015</v>
      </c>
      <c r="E551" s="37">
        <v>0.32142857142857145</v>
      </c>
      <c r="F551" s="37">
        <v>0.16666666666666666</v>
      </c>
    </row>
    <row r="552" spans="3:16" ht="21">
      <c r="C552" s="76"/>
      <c r="D552" s="61"/>
      <c r="E552" s="61"/>
      <c r="F552" s="61"/>
    </row>
    <row r="553" spans="3:16" ht="23.25">
      <c r="C553" s="114" t="s">
        <v>246</v>
      </c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</row>
    <row r="554" spans="3:16" ht="21">
      <c r="C554" s="76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80" t="s">
        <v>247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80" t="s">
        <v>248</v>
      </c>
      <c r="D557" s="35">
        <v>2</v>
      </c>
      <c r="E557" s="35">
        <v>0</v>
      </c>
      <c r="F557" s="35">
        <v>0</v>
      </c>
      <c r="G557" s="35">
        <v>2</v>
      </c>
    </row>
    <row r="558" spans="3:16" ht="61.5" customHeight="1">
      <c r="C558" s="80" t="s">
        <v>249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80" t="s">
        <v>250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80" t="s">
        <v>251</v>
      </c>
      <c r="D560" s="35">
        <v>0</v>
      </c>
      <c r="E560" s="35">
        <v>0</v>
      </c>
      <c r="F560" s="35">
        <v>0</v>
      </c>
      <c r="G560" s="35">
        <v>0</v>
      </c>
    </row>
    <row r="561" spans="3:16" ht="48.75" customHeight="1">
      <c r="C561" s="80" t="s">
        <v>252</v>
      </c>
      <c r="D561" s="35">
        <v>0</v>
      </c>
      <c r="E561" s="35">
        <v>0</v>
      </c>
      <c r="F561" s="35">
        <v>0</v>
      </c>
      <c r="G561" s="35">
        <v>0</v>
      </c>
    </row>
    <row r="562" spans="3:16" ht="37.5" customHeight="1">
      <c r="C562" s="80" t="s">
        <v>253</v>
      </c>
      <c r="D562" s="35">
        <v>0</v>
      </c>
      <c r="E562" s="35">
        <v>0</v>
      </c>
      <c r="F562" s="35">
        <v>0</v>
      </c>
      <c r="G562" s="35">
        <v>0</v>
      </c>
    </row>
    <row r="563" spans="3:16" ht="54" customHeight="1">
      <c r="C563" s="80" t="s">
        <v>254</v>
      </c>
      <c r="D563" s="35">
        <v>0</v>
      </c>
      <c r="E563" s="35">
        <v>0</v>
      </c>
      <c r="F563" s="35">
        <v>0</v>
      </c>
      <c r="G563" s="35">
        <v>0</v>
      </c>
    </row>
    <row r="564" spans="3:16" ht="23.25" customHeight="1">
      <c r="C564" s="80" t="s">
        <v>255</v>
      </c>
      <c r="D564" s="35">
        <v>0</v>
      </c>
      <c r="E564" s="35">
        <v>0</v>
      </c>
      <c r="F564" s="35">
        <v>0</v>
      </c>
      <c r="G564" s="35">
        <v>0</v>
      </c>
    </row>
    <row r="565" spans="3:16" ht="45" customHeight="1">
      <c r="C565" s="80" t="s">
        <v>256</v>
      </c>
      <c r="D565" s="35">
        <v>0</v>
      </c>
      <c r="E565" s="35">
        <v>1</v>
      </c>
      <c r="F565" s="35">
        <v>0</v>
      </c>
      <c r="G565" s="35">
        <v>1</v>
      </c>
    </row>
    <row r="566" spans="3:16" ht="38.25" customHeight="1">
      <c r="C566" s="80" t="s">
        <v>257</v>
      </c>
      <c r="D566" s="35">
        <v>2</v>
      </c>
      <c r="E566" s="35">
        <v>0</v>
      </c>
      <c r="F566" s="35">
        <v>0</v>
      </c>
      <c r="G566" s="35">
        <v>2</v>
      </c>
    </row>
    <row r="567" spans="3:16" ht="67.5" customHeight="1">
      <c r="C567" s="80" t="s">
        <v>258</v>
      </c>
      <c r="D567" s="35">
        <v>1</v>
      </c>
      <c r="E567" s="35">
        <v>0</v>
      </c>
      <c r="F567" s="35">
        <v>0</v>
      </c>
      <c r="G567" s="35">
        <v>1</v>
      </c>
    </row>
    <row r="568" spans="3:16" ht="23.25" customHeight="1">
      <c r="C568" s="80" t="s">
        <v>259</v>
      </c>
      <c r="D568" s="35">
        <v>0</v>
      </c>
      <c r="E568" s="35">
        <v>0</v>
      </c>
      <c r="F568" s="35">
        <v>0</v>
      </c>
      <c r="G568" s="35">
        <v>0</v>
      </c>
    </row>
    <row r="569" spans="3:16" ht="23.25" customHeight="1">
      <c r="C569" s="80" t="s">
        <v>260</v>
      </c>
      <c r="D569" s="35">
        <v>4</v>
      </c>
      <c r="E569" s="35">
        <v>1</v>
      </c>
      <c r="F569" s="35">
        <v>0</v>
      </c>
      <c r="G569" s="35">
        <v>5</v>
      </c>
    </row>
    <row r="570" spans="3:16" ht="65.25" customHeight="1">
      <c r="C570" s="80" t="s">
        <v>261</v>
      </c>
      <c r="D570" s="35">
        <v>1</v>
      </c>
      <c r="E570" s="35">
        <v>0</v>
      </c>
      <c r="F570" s="35">
        <v>0</v>
      </c>
      <c r="G570" s="35">
        <v>1</v>
      </c>
    </row>
    <row r="571" spans="3:16" ht="41.25" customHeight="1">
      <c r="C571" s="80" t="s">
        <v>262</v>
      </c>
      <c r="D571" s="35">
        <v>1</v>
      </c>
      <c r="E571" s="35">
        <v>0</v>
      </c>
      <c r="F571" s="35">
        <v>0</v>
      </c>
      <c r="G571" s="35">
        <v>1</v>
      </c>
    </row>
    <row r="572" spans="3:16" ht="23.25" customHeight="1">
      <c r="C572" s="80" t="s">
        <v>263</v>
      </c>
      <c r="D572" s="35">
        <v>54</v>
      </c>
      <c r="E572" s="35">
        <v>21</v>
      </c>
      <c r="F572" s="35">
        <v>14</v>
      </c>
      <c r="G572" s="35">
        <v>89</v>
      </c>
    </row>
    <row r="573" spans="3:16" ht="23.25" customHeight="1">
      <c r="C573" s="80" t="s">
        <v>172</v>
      </c>
      <c r="D573" s="35">
        <v>64</v>
      </c>
      <c r="E573" s="35">
        <v>5</v>
      </c>
      <c r="F573" s="35">
        <v>4</v>
      </c>
      <c r="G573" s="35">
        <v>73</v>
      </c>
    </row>
    <row r="574" spans="3:16" ht="21">
      <c r="C574" s="76"/>
      <c r="D574" s="61"/>
      <c r="E574" s="61"/>
      <c r="F574" s="61"/>
    </row>
    <row r="575" spans="3:16" ht="23.25">
      <c r="C575" s="109" t="s">
        <v>264</v>
      </c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</row>
    <row r="576" spans="3:16" ht="21">
      <c r="C576" s="76"/>
      <c r="D576" s="61"/>
      <c r="E576" s="61"/>
      <c r="F576" s="61"/>
    </row>
    <row r="577" spans="3:16" ht="23.25">
      <c r="C577" s="114" t="s">
        <v>265</v>
      </c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</row>
    <row r="578" spans="3:16" ht="21">
      <c r="C578" s="76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3</v>
      </c>
      <c r="E580" s="35">
        <v>1</v>
      </c>
      <c r="F580" s="35">
        <v>1</v>
      </c>
      <c r="G580" s="35">
        <v>5</v>
      </c>
    </row>
    <row r="581" spans="3:16" ht="21">
      <c r="C581" s="40" t="s">
        <v>17</v>
      </c>
      <c r="D581" s="35">
        <v>2</v>
      </c>
      <c r="E581" s="35">
        <v>0</v>
      </c>
      <c r="F581" s="35">
        <v>0</v>
      </c>
      <c r="G581" s="35">
        <v>2</v>
      </c>
    </row>
    <row r="582" spans="3:16" ht="21">
      <c r="C582" s="40" t="s">
        <v>172</v>
      </c>
      <c r="D582" s="35">
        <v>124</v>
      </c>
      <c r="E582" s="35">
        <v>27</v>
      </c>
      <c r="F582" s="35">
        <v>17</v>
      </c>
      <c r="G582" s="35">
        <v>168</v>
      </c>
    </row>
    <row r="583" spans="3:16" ht="21">
      <c r="C583" s="76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2.3255813953488372E-2</v>
      </c>
      <c r="E585" s="37">
        <v>3.5714285714285712E-2</v>
      </c>
      <c r="F585" s="37">
        <v>5.5555555555555552E-2</v>
      </c>
      <c r="G585" s="37">
        <v>2.8571428571428571E-2</v>
      </c>
    </row>
    <row r="586" spans="3:16" ht="21">
      <c r="C586" s="40" t="s">
        <v>17</v>
      </c>
      <c r="D586" s="37">
        <v>1.5503875968992248E-2</v>
      </c>
      <c r="E586" s="37">
        <v>0</v>
      </c>
      <c r="F586" s="37">
        <v>0</v>
      </c>
      <c r="G586" s="37">
        <v>1.1428571428571429E-2</v>
      </c>
    </row>
    <row r="587" spans="3:16" ht="21">
      <c r="C587" s="40" t="s">
        <v>172</v>
      </c>
      <c r="D587" s="37">
        <v>0.96124031007751942</v>
      </c>
      <c r="E587" s="37">
        <v>0.9642857142857143</v>
      </c>
      <c r="F587" s="37">
        <v>0.94444444444444442</v>
      </c>
      <c r="G587" s="37">
        <v>0.96</v>
      </c>
    </row>
    <row r="588" spans="3:16" ht="21">
      <c r="C588" s="76"/>
      <c r="D588" s="61"/>
      <c r="E588" s="61"/>
      <c r="F588" s="61"/>
    </row>
    <row r="589" spans="3:16" ht="21">
      <c r="C589" s="76"/>
      <c r="D589" s="61"/>
      <c r="E589" s="61"/>
      <c r="F589" s="61"/>
    </row>
    <row r="590" spans="3:16" ht="21">
      <c r="C590" s="76"/>
      <c r="D590" s="61"/>
      <c r="E590" s="61"/>
      <c r="F590" s="61"/>
    </row>
    <row r="591" spans="3:16" ht="21">
      <c r="C591" s="76"/>
      <c r="D591" s="61"/>
      <c r="E591" s="61"/>
      <c r="F591" s="61"/>
    </row>
    <row r="592" spans="3:16" ht="21">
      <c r="C592" s="76"/>
      <c r="D592" s="61"/>
      <c r="E592" s="61"/>
      <c r="F592" s="61"/>
    </row>
    <row r="593" spans="3:16" ht="21">
      <c r="C593" s="76"/>
      <c r="D593" s="61"/>
      <c r="E593" s="61"/>
      <c r="F593" s="61"/>
    </row>
    <row r="594" spans="3:16" ht="23.25">
      <c r="C594" s="114" t="s">
        <v>246</v>
      </c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</row>
    <row r="595" spans="3:16" ht="21">
      <c r="C595" s="76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1" t="s">
        <v>262</v>
      </c>
      <c r="D597" s="35">
        <v>0</v>
      </c>
      <c r="E597" s="35">
        <v>0</v>
      </c>
      <c r="F597" s="35">
        <v>0</v>
      </c>
      <c r="G597" s="35">
        <v>0</v>
      </c>
    </row>
    <row r="598" spans="3:16" ht="21">
      <c r="C598" s="81" t="s">
        <v>247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1" t="s">
        <v>253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1" t="s">
        <v>259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1" t="s">
        <v>254</v>
      </c>
      <c r="D601" s="35">
        <v>0</v>
      </c>
      <c r="E601" s="35">
        <v>0</v>
      </c>
      <c r="F601" s="35">
        <v>0</v>
      </c>
      <c r="G601" s="35">
        <v>0</v>
      </c>
    </row>
    <row r="602" spans="3:16" ht="21">
      <c r="C602" s="81" t="s">
        <v>255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1" t="s">
        <v>248</v>
      </c>
      <c r="D603" s="35">
        <v>0</v>
      </c>
      <c r="E603" s="35">
        <v>0</v>
      </c>
      <c r="F603" s="35">
        <v>0</v>
      </c>
      <c r="G603" s="35">
        <v>0</v>
      </c>
    </row>
    <row r="604" spans="3:16" ht="21">
      <c r="C604" s="81" t="s">
        <v>251</v>
      </c>
      <c r="D604" s="35">
        <v>1</v>
      </c>
      <c r="E604" s="35">
        <v>0</v>
      </c>
      <c r="F604" s="35">
        <v>0</v>
      </c>
      <c r="G604" s="35">
        <v>1</v>
      </c>
    </row>
    <row r="605" spans="3:16" ht="42">
      <c r="C605" s="81" t="s">
        <v>256</v>
      </c>
      <c r="D605" s="35">
        <v>0</v>
      </c>
      <c r="E605" s="35">
        <v>0</v>
      </c>
      <c r="F605" s="35">
        <v>0</v>
      </c>
      <c r="G605" s="35">
        <v>0</v>
      </c>
    </row>
    <row r="606" spans="3:16" ht="21">
      <c r="C606" s="81" t="s">
        <v>257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1" t="s">
        <v>249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1" t="s">
        <v>258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1" t="s">
        <v>263</v>
      </c>
      <c r="D609" s="35">
        <v>3</v>
      </c>
      <c r="E609" s="35">
        <v>1</v>
      </c>
      <c r="F609" s="35">
        <v>1</v>
      </c>
      <c r="G609" s="35">
        <v>5</v>
      </c>
    </row>
    <row r="610" spans="3:16" ht="21">
      <c r="C610" s="81" t="s">
        <v>260</v>
      </c>
      <c r="D610" s="35">
        <v>0</v>
      </c>
      <c r="E610" s="35">
        <v>0</v>
      </c>
      <c r="F610" s="35">
        <v>0</v>
      </c>
      <c r="G610" s="35">
        <v>0</v>
      </c>
    </row>
    <row r="611" spans="3:16" ht="63">
      <c r="C611" s="81" t="s">
        <v>261</v>
      </c>
      <c r="D611" s="35">
        <v>1</v>
      </c>
      <c r="E611" s="35">
        <v>0</v>
      </c>
      <c r="F611" s="35">
        <v>0</v>
      </c>
      <c r="G611" s="35">
        <v>1</v>
      </c>
    </row>
    <row r="612" spans="3:16" ht="42">
      <c r="C612" s="81" t="s">
        <v>250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1" t="s">
        <v>252</v>
      </c>
      <c r="D613" s="35">
        <v>0</v>
      </c>
      <c r="E613" s="35">
        <v>0</v>
      </c>
      <c r="F613" s="35">
        <v>0</v>
      </c>
      <c r="G613" s="35">
        <v>0</v>
      </c>
    </row>
    <row r="614" spans="3:16" ht="21">
      <c r="C614" s="76"/>
      <c r="D614" s="61"/>
      <c r="E614" s="61"/>
      <c r="F614" s="61"/>
    </row>
    <row r="616" spans="3:16" ht="23.25">
      <c r="C616" s="114" t="s">
        <v>266</v>
      </c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267</v>
      </c>
      <c r="D619" s="35">
        <v>18</v>
      </c>
      <c r="E619" s="35">
        <v>1</v>
      </c>
      <c r="F619" s="35">
        <v>0</v>
      </c>
      <c r="G619" s="35">
        <v>19</v>
      </c>
    </row>
    <row r="620" spans="3:16" ht="21">
      <c r="C620" s="34" t="s">
        <v>268</v>
      </c>
      <c r="D620" s="35">
        <v>27</v>
      </c>
      <c r="E620" s="35">
        <v>0</v>
      </c>
      <c r="F620" s="35">
        <v>0</v>
      </c>
      <c r="G620" s="35">
        <v>27</v>
      </c>
    </row>
    <row r="621" spans="3:16" ht="21">
      <c r="C621" s="34" t="s">
        <v>269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172</v>
      </c>
      <c r="D622" s="35">
        <v>82</v>
      </c>
      <c r="E622" s="35">
        <v>27</v>
      </c>
      <c r="F622" s="35">
        <v>18</v>
      </c>
      <c r="G622" s="35">
        <v>127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267</v>
      </c>
      <c r="D625" s="37">
        <v>0.13953488372093023</v>
      </c>
      <c r="E625" s="37">
        <v>3.5714285714285712E-2</v>
      </c>
      <c r="F625" s="37">
        <v>0</v>
      </c>
      <c r="G625" s="37">
        <v>0.10857142857142857</v>
      </c>
    </row>
    <row r="626" spans="3:16" ht="21">
      <c r="C626" s="34" t="s">
        <v>268</v>
      </c>
      <c r="D626" s="37">
        <v>0.20930232558139536</v>
      </c>
      <c r="E626" s="37">
        <v>0</v>
      </c>
      <c r="F626" s="37">
        <v>0</v>
      </c>
      <c r="G626" s="37">
        <v>0.15428571428571428</v>
      </c>
    </row>
    <row r="627" spans="3:16" ht="21">
      <c r="C627" s="34" t="s">
        <v>269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172</v>
      </c>
      <c r="D628" s="37">
        <v>0.63565891472868219</v>
      </c>
      <c r="E628" s="37">
        <v>0.9642857142857143</v>
      </c>
      <c r="F628" s="37">
        <v>1</v>
      </c>
      <c r="G628" s="37">
        <v>0.72571428571428576</v>
      </c>
    </row>
    <row r="631" spans="3:16" ht="3.75" customHeight="1"/>
    <row r="632" spans="3:16" ht="23.25">
      <c r="C632" s="109" t="s">
        <v>97</v>
      </c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</row>
    <row r="634" spans="3:16" ht="23.25">
      <c r="C634" s="114" t="s">
        <v>98</v>
      </c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829</v>
      </c>
      <c r="E637" s="35">
        <v>34</v>
      </c>
      <c r="F637" s="35">
        <v>16</v>
      </c>
      <c r="G637" s="35">
        <v>8</v>
      </c>
      <c r="H637" s="36">
        <v>887</v>
      </c>
    </row>
    <row r="638" spans="3:16" ht="21">
      <c r="C638" s="40" t="s">
        <v>17</v>
      </c>
      <c r="D638" s="35">
        <v>290</v>
      </c>
      <c r="E638" s="35">
        <v>21</v>
      </c>
      <c r="F638" s="35">
        <v>9</v>
      </c>
      <c r="G638" s="35">
        <v>9</v>
      </c>
      <c r="H638" s="36">
        <v>329</v>
      </c>
    </row>
    <row r="639" spans="3:16" ht="21">
      <c r="C639" s="40" t="s">
        <v>172</v>
      </c>
      <c r="D639" s="35">
        <v>251</v>
      </c>
      <c r="E639" s="35">
        <v>74</v>
      </c>
      <c r="F639" s="35">
        <v>3</v>
      </c>
      <c r="G639" s="35">
        <v>1</v>
      </c>
      <c r="H639" s="36">
        <v>329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0.60290909090909095</v>
      </c>
      <c r="E642" s="37">
        <v>0.26356589147286824</v>
      </c>
      <c r="F642" s="37">
        <v>0.5714285714285714</v>
      </c>
      <c r="G642" s="37">
        <v>0.44444444444444442</v>
      </c>
      <c r="H642" s="38">
        <v>0.57225806451612904</v>
      </c>
    </row>
    <row r="643" spans="3:8" ht="21">
      <c r="C643" s="40" t="s">
        <v>17</v>
      </c>
      <c r="D643" s="37">
        <v>0.21090909090909091</v>
      </c>
      <c r="E643" s="37">
        <v>0.16279069767441862</v>
      </c>
      <c r="F643" s="37">
        <v>0.32142857142857145</v>
      </c>
      <c r="G643" s="37">
        <v>0.5</v>
      </c>
      <c r="H643" s="38">
        <v>0.21225806451612902</v>
      </c>
    </row>
    <row r="644" spans="3:8" ht="21">
      <c r="C644" s="40" t="s">
        <v>172</v>
      </c>
      <c r="D644" s="37">
        <v>0.18254545454545454</v>
      </c>
      <c r="E644" s="37">
        <v>0.5736434108527132</v>
      </c>
      <c r="F644" s="37">
        <v>0.10714285714285714</v>
      </c>
      <c r="G644" s="37">
        <v>5.5555555555555552E-2</v>
      </c>
      <c r="H644" s="38">
        <v>0.21225806451612902</v>
      </c>
    </row>
    <row r="658" spans="3:16" ht="23.25">
      <c r="C658" s="109" t="s">
        <v>270</v>
      </c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</row>
    <row r="660" spans="3:16" s="55" customFormat="1" ht="52.5" customHeight="1">
      <c r="C660" s="115" t="s">
        <v>271</v>
      </c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930</v>
      </c>
    </row>
    <row r="664" spans="3:16" ht="21">
      <c r="C664" s="40" t="s">
        <v>17</v>
      </c>
      <c r="D664" s="35">
        <v>55</v>
      </c>
    </row>
    <row r="665" spans="3:16" ht="21">
      <c r="C665" s="40" t="s">
        <v>171</v>
      </c>
      <c r="D665" s="35">
        <v>40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0.90731707317073174</v>
      </c>
    </row>
    <row r="669" spans="3:16" ht="21">
      <c r="C669" s="40" t="s">
        <v>17</v>
      </c>
      <c r="D669" s="37">
        <v>5.3658536585365853E-2</v>
      </c>
    </row>
    <row r="670" spans="3:16" ht="21">
      <c r="C670" s="40" t="s">
        <v>171</v>
      </c>
      <c r="D670" s="37">
        <v>3.9024390243902439E-2</v>
      </c>
    </row>
    <row r="673" spans="3:16" ht="23.25">
      <c r="C673" s="109" t="s">
        <v>272</v>
      </c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</row>
    <row r="675" spans="3:16" ht="54" customHeight="1">
      <c r="C675" s="114" t="s">
        <v>273</v>
      </c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</row>
    <row r="677" spans="3:16" ht="23.25">
      <c r="C677" s="33" t="s">
        <v>54</v>
      </c>
      <c r="D677" s="33" t="s">
        <v>59</v>
      </c>
    </row>
    <row r="678" spans="3:16" ht="21">
      <c r="C678" s="34" t="s">
        <v>138</v>
      </c>
      <c r="D678" s="35">
        <v>696</v>
      </c>
    </row>
    <row r="679" spans="3:16" ht="21">
      <c r="C679" s="34" t="s">
        <v>169</v>
      </c>
      <c r="D679" s="35">
        <v>296</v>
      </c>
    </row>
    <row r="680" spans="3:16" ht="21">
      <c r="C680" s="34" t="s">
        <v>140</v>
      </c>
      <c r="D680" s="35">
        <v>23</v>
      </c>
    </row>
    <row r="681" spans="3:16" ht="21">
      <c r="C681" s="34" t="s">
        <v>170</v>
      </c>
      <c r="D681" s="35">
        <v>2</v>
      </c>
    </row>
    <row r="682" spans="3:16" ht="21">
      <c r="C682" s="34" t="s">
        <v>171</v>
      </c>
      <c r="D682" s="35">
        <v>8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138</v>
      </c>
      <c r="D685" s="37">
        <v>0.67902439024390249</v>
      </c>
    </row>
    <row r="686" spans="3:16" ht="21">
      <c r="C686" s="34" t="s">
        <v>169</v>
      </c>
      <c r="D686" s="37">
        <v>0.28878048780487803</v>
      </c>
    </row>
    <row r="687" spans="3:16" ht="21">
      <c r="C687" s="34" t="s">
        <v>140</v>
      </c>
      <c r="D687" s="37">
        <v>2.2439024390243902E-2</v>
      </c>
    </row>
    <row r="688" spans="3:16" ht="21">
      <c r="C688" s="34" t="s">
        <v>170</v>
      </c>
      <c r="D688" s="37">
        <v>1.9512195121951219E-3</v>
      </c>
    </row>
    <row r="689" spans="3:16" ht="21">
      <c r="C689" s="34" t="s">
        <v>171</v>
      </c>
      <c r="D689" s="37">
        <v>7.8048780487804878E-3</v>
      </c>
    </row>
    <row r="691" spans="3:16" ht="23.25">
      <c r="C691" s="109" t="s">
        <v>99</v>
      </c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</row>
    <row r="693" spans="3:16" ht="42" customHeight="1">
      <c r="C693" s="115" t="s">
        <v>100</v>
      </c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3</v>
      </c>
      <c r="E696" s="35">
        <v>0</v>
      </c>
      <c r="F696" s="35">
        <v>0</v>
      </c>
      <c r="G696" s="35">
        <v>0</v>
      </c>
      <c r="H696" s="35">
        <v>3</v>
      </c>
    </row>
    <row r="697" spans="3:16" ht="21">
      <c r="C697" s="40">
        <v>2</v>
      </c>
      <c r="D697" s="35">
        <v>3</v>
      </c>
      <c r="E697" s="35">
        <v>2</v>
      </c>
      <c r="F697" s="35">
        <v>1</v>
      </c>
      <c r="G697" s="35">
        <v>0</v>
      </c>
      <c r="H697" s="35">
        <v>6</v>
      </c>
    </row>
    <row r="698" spans="3:16" ht="21">
      <c r="C698" s="40">
        <v>3</v>
      </c>
      <c r="D698" s="35">
        <v>45</v>
      </c>
      <c r="E698" s="35">
        <v>12</v>
      </c>
      <c r="F698" s="35">
        <v>6</v>
      </c>
      <c r="G698" s="35">
        <v>1</v>
      </c>
      <c r="H698" s="35">
        <v>64</v>
      </c>
    </row>
    <row r="699" spans="3:16" ht="21">
      <c r="C699" s="40">
        <v>4</v>
      </c>
      <c r="D699" s="35">
        <v>453</v>
      </c>
      <c r="E699" s="35">
        <v>74</v>
      </c>
      <c r="F699" s="35">
        <v>15</v>
      </c>
      <c r="G699" s="35">
        <v>4</v>
      </c>
      <c r="H699" s="35">
        <v>546</v>
      </c>
    </row>
    <row r="700" spans="3:16" ht="21">
      <c r="C700" s="40">
        <v>5</v>
      </c>
      <c r="D700" s="35">
        <v>616</v>
      </c>
      <c r="E700" s="35">
        <v>36</v>
      </c>
      <c r="F700" s="35">
        <v>5</v>
      </c>
      <c r="G700" s="35">
        <v>11</v>
      </c>
      <c r="H700" s="35">
        <v>668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2.6785714285714286E-3</v>
      </c>
      <c r="E703" s="37">
        <v>0</v>
      </c>
      <c r="F703" s="37">
        <v>0</v>
      </c>
      <c r="G703" s="37">
        <v>0</v>
      </c>
      <c r="H703" s="37">
        <v>2.331002331002331E-3</v>
      </c>
    </row>
    <row r="704" spans="3:16" ht="21">
      <c r="C704" s="40">
        <v>2</v>
      </c>
      <c r="D704" s="37">
        <v>2.6785714285714286E-3</v>
      </c>
      <c r="E704" s="37">
        <v>1.6129032258064516E-2</v>
      </c>
      <c r="F704" s="37">
        <v>3.7037037037037035E-2</v>
      </c>
      <c r="G704" s="37">
        <v>0</v>
      </c>
      <c r="H704" s="37">
        <v>4.662004662004662E-3</v>
      </c>
    </row>
    <row r="705" spans="3:8" ht="21">
      <c r="C705" s="40">
        <v>3</v>
      </c>
      <c r="D705" s="37">
        <v>4.0178571428571432E-2</v>
      </c>
      <c r="E705" s="37">
        <v>9.6774193548387094E-2</v>
      </c>
      <c r="F705" s="37">
        <v>0.22222222222222221</v>
      </c>
      <c r="G705" s="37">
        <v>6.25E-2</v>
      </c>
      <c r="H705" s="37">
        <v>4.9728049728049728E-2</v>
      </c>
    </row>
    <row r="706" spans="3:8" ht="21">
      <c r="C706" s="40">
        <v>4</v>
      </c>
      <c r="D706" s="37">
        <v>0.40446428571428572</v>
      </c>
      <c r="E706" s="37">
        <v>0.59677419354838712</v>
      </c>
      <c r="F706" s="37">
        <v>0.55555555555555558</v>
      </c>
      <c r="G706" s="37">
        <v>0.25</v>
      </c>
      <c r="H706" s="37">
        <v>0.42424242424242425</v>
      </c>
    </row>
    <row r="707" spans="3:8" ht="21">
      <c r="C707" s="40">
        <v>5</v>
      </c>
      <c r="D707" s="37">
        <v>0.55000000000000004</v>
      </c>
      <c r="E707" s="37">
        <v>0.29032258064516131</v>
      </c>
      <c r="F707" s="37">
        <v>0.18518518518518517</v>
      </c>
      <c r="G707" s="37">
        <v>0.6875</v>
      </c>
      <c r="H707" s="37">
        <v>0.51903651903651904</v>
      </c>
    </row>
    <row r="726" spans="3:16" ht="23.25">
      <c r="C726" s="114" t="s">
        <v>274</v>
      </c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</row>
    <row r="728" spans="3:16" ht="23.25">
      <c r="C728" s="33" t="s">
        <v>275</v>
      </c>
      <c r="D728" s="33" t="s">
        <v>59</v>
      </c>
      <c r="E728" s="33" t="s">
        <v>276</v>
      </c>
    </row>
    <row r="729" spans="3:16" ht="21">
      <c r="C729" s="34" t="s">
        <v>277</v>
      </c>
      <c r="D729" s="35">
        <v>54</v>
      </c>
      <c r="E729" s="37">
        <v>4.8214285714285716E-2</v>
      </c>
    </row>
    <row r="730" spans="3:16" ht="21">
      <c r="C730" s="34" t="s">
        <v>278</v>
      </c>
      <c r="D730" s="35">
        <v>16</v>
      </c>
      <c r="E730" s="37">
        <v>1.4285714285714285E-2</v>
      </c>
    </row>
    <row r="731" spans="3:16" ht="42">
      <c r="C731" s="34" t="s">
        <v>279</v>
      </c>
      <c r="D731" s="35">
        <v>13</v>
      </c>
      <c r="E731" s="37">
        <v>1.1607142857142858E-2</v>
      </c>
    </row>
    <row r="732" spans="3:16" ht="63">
      <c r="C732" s="34" t="s">
        <v>280</v>
      </c>
      <c r="D732" s="35">
        <v>41</v>
      </c>
      <c r="E732" s="37">
        <v>3.6607142857142859E-2</v>
      </c>
    </row>
    <row r="733" spans="3:16" ht="84">
      <c r="C733" s="34" t="s">
        <v>281</v>
      </c>
      <c r="D733" s="35">
        <v>54</v>
      </c>
      <c r="E733" s="37">
        <v>4.8214285714285716E-2</v>
      </c>
    </row>
    <row r="734" spans="3:16" ht="21">
      <c r="C734" s="34" t="s">
        <v>282</v>
      </c>
      <c r="D734" s="35">
        <v>328</v>
      </c>
      <c r="E734" s="37">
        <v>0.29285714285714287</v>
      </c>
    </row>
    <row r="735" spans="3:16" ht="21">
      <c r="C735" s="34" t="s">
        <v>172</v>
      </c>
      <c r="D735" s="35">
        <v>302</v>
      </c>
      <c r="E735" s="37">
        <v>0.26964285714285713</v>
      </c>
    </row>
    <row r="736" spans="3:16" ht="37.5" customHeight="1"/>
    <row r="737" spans="3:16" ht="23.25">
      <c r="C737" s="114" t="s">
        <v>283</v>
      </c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138</v>
      </c>
      <c r="D740" s="82">
        <v>324</v>
      </c>
      <c r="E740" s="35">
        <v>3</v>
      </c>
      <c r="F740" s="36">
        <v>327</v>
      </c>
    </row>
    <row r="741" spans="3:16" ht="18.75" customHeight="1">
      <c r="C741" s="34" t="s">
        <v>169</v>
      </c>
      <c r="D741" s="82">
        <v>355</v>
      </c>
      <c r="E741" s="35">
        <v>6</v>
      </c>
      <c r="F741" s="36">
        <v>361</v>
      </c>
    </row>
    <row r="742" spans="3:16" ht="21">
      <c r="C742" s="34" t="s">
        <v>140</v>
      </c>
      <c r="D742" s="82">
        <v>215</v>
      </c>
      <c r="E742" s="35">
        <v>12</v>
      </c>
      <c r="F742" s="36">
        <v>227</v>
      </c>
    </row>
    <row r="743" spans="3:16" ht="21">
      <c r="C743" s="34" t="s">
        <v>170</v>
      </c>
      <c r="D743" s="82">
        <v>60</v>
      </c>
      <c r="E743" s="35">
        <v>7</v>
      </c>
      <c r="F743" s="36">
        <v>67</v>
      </c>
    </row>
    <row r="744" spans="3:16" ht="21">
      <c r="C744" s="34" t="s">
        <v>171</v>
      </c>
      <c r="D744" s="82">
        <v>90</v>
      </c>
      <c r="E744" s="35">
        <v>9</v>
      </c>
      <c r="F744" s="36">
        <v>99</v>
      </c>
    </row>
    <row r="745" spans="3:16" ht="21">
      <c r="C745" s="34" t="s">
        <v>56</v>
      </c>
      <c r="D745" s="82">
        <v>1044</v>
      </c>
      <c r="E745" s="82">
        <v>37</v>
      </c>
      <c r="F745" s="83">
        <v>1081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138</v>
      </c>
      <c r="D748" s="37">
        <v>0.31034482758620691</v>
      </c>
      <c r="E748" s="37">
        <v>8.1081081081081086E-2</v>
      </c>
      <c r="F748" s="38">
        <v>0.30249768732654947</v>
      </c>
      <c r="G748" s="84"/>
    </row>
    <row r="749" spans="3:16" ht="21">
      <c r="C749" s="34" t="s">
        <v>169</v>
      </c>
      <c r="D749" s="37">
        <v>0.34003831417624519</v>
      </c>
      <c r="E749" s="37">
        <v>0.16216216216216217</v>
      </c>
      <c r="F749" s="38">
        <v>0.33395004625346902</v>
      </c>
    </row>
    <row r="750" spans="3:16" ht="21">
      <c r="C750" s="34" t="s">
        <v>140</v>
      </c>
      <c r="D750" s="37">
        <v>0.20593869731800765</v>
      </c>
      <c r="E750" s="37">
        <v>0.32432432432432434</v>
      </c>
      <c r="F750" s="38">
        <v>0.20999074930619796</v>
      </c>
    </row>
    <row r="751" spans="3:16" ht="21">
      <c r="C751" s="34" t="s">
        <v>170</v>
      </c>
      <c r="D751" s="37">
        <v>5.7471264367816091E-2</v>
      </c>
      <c r="E751" s="37">
        <v>0.1891891891891892</v>
      </c>
      <c r="F751" s="38">
        <v>6.1979648473635525E-2</v>
      </c>
    </row>
    <row r="752" spans="3:16" ht="21">
      <c r="C752" s="34" t="s">
        <v>171</v>
      </c>
      <c r="D752" s="37">
        <v>8.6206896551724144E-2</v>
      </c>
      <c r="E752" s="37">
        <v>0.24324324324324326</v>
      </c>
      <c r="F752" s="38">
        <v>9.1581868640148015E-2</v>
      </c>
    </row>
    <row r="753" spans="3:16" ht="40.5" customHeight="1"/>
    <row r="754" spans="3:16" ht="23.25">
      <c r="C754" s="114" t="s">
        <v>284</v>
      </c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285</v>
      </c>
      <c r="D757" s="35">
        <v>3</v>
      </c>
      <c r="E757" s="35">
        <v>2</v>
      </c>
      <c r="F757" s="35">
        <v>5</v>
      </c>
      <c r="G757" s="35">
        <v>10</v>
      </c>
    </row>
    <row r="758" spans="3:16" ht="21">
      <c r="C758" s="34" t="s">
        <v>286</v>
      </c>
      <c r="D758" s="35">
        <v>14</v>
      </c>
      <c r="E758" s="35">
        <v>2</v>
      </c>
      <c r="F758" s="35">
        <v>8</v>
      </c>
      <c r="G758" s="35">
        <v>24</v>
      </c>
    </row>
    <row r="759" spans="3:16" ht="21">
      <c r="C759" s="34" t="s">
        <v>287</v>
      </c>
      <c r="D759" s="35">
        <v>17</v>
      </c>
      <c r="E759" s="35">
        <v>2</v>
      </c>
      <c r="F759" s="35">
        <v>3</v>
      </c>
      <c r="G759" s="35">
        <v>22</v>
      </c>
    </row>
    <row r="760" spans="3:16" ht="21">
      <c r="C760" s="34" t="s">
        <v>288</v>
      </c>
      <c r="D760" s="35">
        <v>3</v>
      </c>
      <c r="E760" s="35">
        <v>0</v>
      </c>
      <c r="F760" s="35">
        <v>0</v>
      </c>
      <c r="G760" s="35">
        <v>3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285</v>
      </c>
      <c r="D781" s="37">
        <v>8.1081081081081086E-2</v>
      </c>
      <c r="E781" s="37">
        <v>0.33333333333333331</v>
      </c>
      <c r="F781" s="37">
        <v>0.3125</v>
      </c>
      <c r="G781" s="37">
        <v>0.16949152542372881</v>
      </c>
    </row>
    <row r="782" spans="3:7" ht="21">
      <c r="C782" s="34" t="s">
        <v>286</v>
      </c>
      <c r="D782" s="37">
        <v>0.3783783783783784</v>
      </c>
      <c r="E782" s="37">
        <v>0.33333333333333331</v>
      </c>
      <c r="F782" s="37">
        <v>0.5</v>
      </c>
      <c r="G782" s="37">
        <v>0.40677966101694918</v>
      </c>
    </row>
    <row r="783" spans="3:7" ht="21">
      <c r="C783" s="34" t="s">
        <v>287</v>
      </c>
      <c r="D783" s="37">
        <v>0.45945945945945948</v>
      </c>
      <c r="E783" s="37">
        <v>0.33333333333333331</v>
      </c>
      <c r="F783" s="37">
        <v>0.1875</v>
      </c>
      <c r="G783" s="37">
        <v>0.3728813559322034</v>
      </c>
    </row>
    <row r="784" spans="3:7" ht="21">
      <c r="C784" s="34" t="s">
        <v>288</v>
      </c>
      <c r="D784" s="37">
        <v>8.1081081081081086E-2</v>
      </c>
      <c r="E784" s="37">
        <v>0</v>
      </c>
      <c r="F784" s="37">
        <v>0</v>
      </c>
      <c r="G784" s="37">
        <v>5.0847457627118647E-2</v>
      </c>
    </row>
    <row r="785" spans="3:16" ht="98.25" customHeight="1"/>
    <row r="786" spans="3:16" ht="22.5">
      <c r="C786" s="113" t="s">
        <v>289</v>
      </c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8" spans="3:16" ht="23.25">
      <c r="C788" s="33" t="s">
        <v>290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2</v>
      </c>
      <c r="E789" s="35">
        <v>3</v>
      </c>
      <c r="F789" s="35">
        <v>5</v>
      </c>
    </row>
    <row r="790" spans="3:16" ht="21">
      <c r="C790" s="34" t="s">
        <v>291</v>
      </c>
      <c r="D790" s="35">
        <v>2</v>
      </c>
      <c r="E790" s="35">
        <v>8</v>
      </c>
      <c r="F790" s="35">
        <v>10</v>
      </c>
    </row>
    <row r="791" spans="3:16" ht="21">
      <c r="C791" s="34" t="s">
        <v>101</v>
      </c>
      <c r="D791" s="35">
        <v>1</v>
      </c>
      <c r="E791" s="35">
        <v>2</v>
      </c>
      <c r="F791" s="35">
        <v>3</v>
      </c>
    </row>
    <row r="792" spans="3:16" ht="21">
      <c r="C792" s="34" t="s">
        <v>292</v>
      </c>
      <c r="D792" s="35">
        <v>1</v>
      </c>
      <c r="E792" s="35">
        <v>1</v>
      </c>
      <c r="F792" s="35">
        <v>2</v>
      </c>
    </row>
    <row r="793" spans="3:16" ht="21">
      <c r="C793" s="34" t="s">
        <v>293</v>
      </c>
      <c r="D793" s="35">
        <v>0</v>
      </c>
      <c r="E793" s="35">
        <v>2</v>
      </c>
      <c r="F793" s="35">
        <v>2</v>
      </c>
    </row>
    <row r="795" spans="3:16" ht="23.25">
      <c r="C795" s="33" t="s">
        <v>294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0.33333333333333331</v>
      </c>
      <c r="E796" s="37">
        <v>0.1875</v>
      </c>
      <c r="F796" s="37">
        <v>0.22727272727272727</v>
      </c>
    </row>
    <row r="797" spans="3:16" ht="21">
      <c r="C797" s="34" t="s">
        <v>291</v>
      </c>
      <c r="D797" s="37">
        <v>0.33333333333333331</v>
      </c>
      <c r="E797" s="37">
        <v>0.5</v>
      </c>
      <c r="F797" s="37">
        <v>0.45454545454545453</v>
      </c>
    </row>
    <row r="798" spans="3:16" ht="21">
      <c r="C798" s="34" t="s">
        <v>101</v>
      </c>
      <c r="D798" s="37">
        <v>0.16666666666666666</v>
      </c>
      <c r="E798" s="37">
        <v>0.125</v>
      </c>
      <c r="F798" s="37">
        <v>0.13636363636363635</v>
      </c>
    </row>
    <row r="799" spans="3:16" ht="21">
      <c r="C799" s="34" t="s">
        <v>292</v>
      </c>
      <c r="D799" s="37">
        <v>0.16666666666666666</v>
      </c>
      <c r="E799" s="37">
        <v>6.25E-2</v>
      </c>
      <c r="F799" s="37">
        <v>9.0909090909090912E-2</v>
      </c>
    </row>
    <row r="800" spans="3:16" ht="21">
      <c r="C800" s="34" t="s">
        <v>293</v>
      </c>
      <c r="D800" s="37">
        <v>0</v>
      </c>
      <c r="E800" s="37">
        <v>0.125</v>
      </c>
      <c r="F800" s="37">
        <v>9.0909090909090912E-2</v>
      </c>
    </row>
    <row r="802" spans="3:6" ht="23.25">
      <c r="C802" s="57" t="s">
        <v>295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3</v>
      </c>
      <c r="E803" s="35">
        <v>4</v>
      </c>
      <c r="F803" s="35">
        <v>7</v>
      </c>
    </row>
    <row r="804" spans="3:6" ht="21">
      <c r="C804" s="34" t="s">
        <v>291</v>
      </c>
      <c r="D804" s="35">
        <v>0</v>
      </c>
      <c r="E804" s="35">
        <v>4</v>
      </c>
      <c r="F804" s="35">
        <v>4</v>
      </c>
    </row>
    <row r="805" spans="3:6" ht="21">
      <c r="C805" s="34" t="s">
        <v>101</v>
      </c>
      <c r="D805" s="35">
        <v>3</v>
      </c>
      <c r="E805" s="35">
        <v>3</v>
      </c>
      <c r="F805" s="35">
        <v>6</v>
      </c>
    </row>
    <row r="806" spans="3:6" ht="21">
      <c r="C806" s="34" t="s">
        <v>292</v>
      </c>
      <c r="D806" s="35">
        <v>0</v>
      </c>
      <c r="E806" s="35">
        <v>1</v>
      </c>
      <c r="F806" s="35">
        <v>1</v>
      </c>
    </row>
    <row r="807" spans="3:6" ht="21">
      <c r="C807" s="34" t="s">
        <v>293</v>
      </c>
      <c r="D807" s="35">
        <v>0</v>
      </c>
      <c r="E807" s="35">
        <v>4</v>
      </c>
      <c r="F807" s="35">
        <v>4</v>
      </c>
    </row>
    <row r="809" spans="3:6" ht="46.5">
      <c r="C809" s="57" t="s">
        <v>296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0.5</v>
      </c>
      <c r="E810" s="37">
        <v>0.25</v>
      </c>
      <c r="F810" s="37">
        <v>0.31818181818181818</v>
      </c>
    </row>
    <row r="811" spans="3:6" ht="21">
      <c r="C811" s="34" t="s">
        <v>291</v>
      </c>
      <c r="D811" s="37">
        <v>0</v>
      </c>
      <c r="E811" s="37">
        <v>0.25</v>
      </c>
      <c r="F811" s="37">
        <v>0.18181818181818182</v>
      </c>
    </row>
    <row r="812" spans="3:6" ht="21">
      <c r="C812" s="34" t="s">
        <v>101</v>
      </c>
      <c r="D812" s="37">
        <v>0.5</v>
      </c>
      <c r="E812" s="37">
        <v>0.1875</v>
      </c>
      <c r="F812" s="37">
        <v>0.27272727272727271</v>
      </c>
    </row>
    <row r="813" spans="3:6" ht="21">
      <c r="C813" s="34" t="s">
        <v>292</v>
      </c>
      <c r="D813" s="37">
        <v>0</v>
      </c>
      <c r="E813" s="37">
        <v>6.25E-2</v>
      </c>
      <c r="F813" s="37">
        <v>4.5454545454545456E-2</v>
      </c>
    </row>
    <row r="814" spans="3:6" ht="21">
      <c r="C814" s="34" t="s">
        <v>293</v>
      </c>
      <c r="D814" s="37">
        <v>0</v>
      </c>
      <c r="E814" s="37">
        <v>0.25</v>
      </c>
      <c r="F814" s="37">
        <v>0.18181818181818182</v>
      </c>
    </row>
    <row r="816" spans="3:6" ht="23.25">
      <c r="C816" s="33" t="s">
        <v>297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1</v>
      </c>
      <c r="E817" s="35">
        <v>3</v>
      </c>
      <c r="F817" s="35">
        <v>4</v>
      </c>
    </row>
    <row r="818" spans="3:6" ht="21">
      <c r="C818" s="34" t="s">
        <v>291</v>
      </c>
      <c r="D818" s="35">
        <v>5</v>
      </c>
      <c r="E818" s="35">
        <v>9</v>
      </c>
      <c r="F818" s="35">
        <v>14</v>
      </c>
    </row>
    <row r="819" spans="3:6" ht="21">
      <c r="C819" s="34" t="s">
        <v>101</v>
      </c>
      <c r="D819" s="35">
        <v>0</v>
      </c>
      <c r="E819" s="35">
        <v>3</v>
      </c>
      <c r="F819" s="35">
        <v>3</v>
      </c>
    </row>
    <row r="820" spans="3:6" ht="21">
      <c r="C820" s="34" t="s">
        <v>292</v>
      </c>
      <c r="D820" s="35">
        <v>0</v>
      </c>
      <c r="E820" s="35">
        <v>0</v>
      </c>
      <c r="F820" s="35">
        <v>0</v>
      </c>
    </row>
    <row r="821" spans="3:6" ht="21">
      <c r="C821" s="34" t="s">
        <v>293</v>
      </c>
      <c r="D821" s="35">
        <v>0</v>
      </c>
      <c r="E821" s="35">
        <v>1</v>
      </c>
      <c r="F821" s="35">
        <v>1</v>
      </c>
    </row>
    <row r="825" spans="3:6" ht="23.25">
      <c r="C825" s="57" t="s">
        <v>298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0.16666666666666666</v>
      </c>
      <c r="E826" s="37">
        <v>0.1875</v>
      </c>
      <c r="F826" s="37">
        <v>0.18181818181818182</v>
      </c>
    </row>
    <row r="827" spans="3:6" ht="21">
      <c r="C827" s="34" t="s">
        <v>291</v>
      </c>
      <c r="D827" s="37">
        <v>0.83333333333333337</v>
      </c>
      <c r="E827" s="37">
        <v>0.5625</v>
      </c>
      <c r="F827" s="37">
        <v>0.63636363636363635</v>
      </c>
    </row>
    <row r="828" spans="3:6" ht="21">
      <c r="C828" s="34" t="s">
        <v>101</v>
      </c>
      <c r="D828" s="37">
        <v>0</v>
      </c>
      <c r="E828" s="37">
        <v>0.1875</v>
      </c>
      <c r="F828" s="37">
        <v>0.13636363636363635</v>
      </c>
    </row>
    <row r="829" spans="3:6" ht="21">
      <c r="C829" s="34" t="s">
        <v>292</v>
      </c>
      <c r="D829" s="37">
        <v>0</v>
      </c>
      <c r="E829" s="37">
        <v>0</v>
      </c>
      <c r="F829" s="37">
        <v>0</v>
      </c>
    </row>
    <row r="830" spans="3:6" ht="21">
      <c r="C830" s="34" t="s">
        <v>293</v>
      </c>
      <c r="D830" s="37">
        <v>0</v>
      </c>
      <c r="E830" s="37">
        <v>6.25E-2</v>
      </c>
      <c r="F830" s="37">
        <v>4.5454545454545456E-2</v>
      </c>
    </row>
    <row r="833" spans="3:6" ht="23.25">
      <c r="C833" s="33" t="s">
        <v>299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1</v>
      </c>
      <c r="E834" s="35">
        <v>2</v>
      </c>
      <c r="F834" s="35">
        <v>3</v>
      </c>
    </row>
    <row r="835" spans="3:6" ht="21">
      <c r="C835" s="34" t="s">
        <v>291</v>
      </c>
      <c r="D835" s="35">
        <v>0</v>
      </c>
      <c r="E835" s="35">
        <v>6</v>
      </c>
      <c r="F835" s="35">
        <v>6</v>
      </c>
    </row>
    <row r="836" spans="3:6" ht="21">
      <c r="C836" s="34" t="s">
        <v>101</v>
      </c>
      <c r="D836" s="35">
        <v>3</v>
      </c>
      <c r="E836" s="35">
        <v>4</v>
      </c>
      <c r="F836" s="35">
        <v>7</v>
      </c>
    </row>
    <row r="837" spans="3:6" ht="21">
      <c r="C837" s="34" t="s">
        <v>292</v>
      </c>
      <c r="D837" s="35">
        <v>2</v>
      </c>
      <c r="E837" s="35">
        <v>2</v>
      </c>
      <c r="F837" s="35">
        <v>4</v>
      </c>
    </row>
    <row r="838" spans="3:6" ht="21">
      <c r="C838" s="34" t="s">
        <v>293</v>
      </c>
      <c r="D838" s="35">
        <v>0</v>
      </c>
      <c r="E838" s="35">
        <v>2</v>
      </c>
      <c r="F838" s="35">
        <v>2</v>
      </c>
    </row>
    <row r="841" spans="3:6" ht="23.25">
      <c r="C841" s="57" t="s">
        <v>300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0.16666666666666666</v>
      </c>
      <c r="E842" s="37">
        <v>0.125</v>
      </c>
      <c r="F842" s="37">
        <v>0.13636363636363635</v>
      </c>
    </row>
    <row r="843" spans="3:6" ht="21">
      <c r="C843" s="34" t="s">
        <v>291</v>
      </c>
      <c r="D843" s="37">
        <v>0</v>
      </c>
      <c r="E843" s="37">
        <v>0.375</v>
      </c>
      <c r="F843" s="37">
        <v>0.27272727272727271</v>
      </c>
    </row>
    <row r="844" spans="3:6" ht="21">
      <c r="C844" s="34" t="s">
        <v>101</v>
      </c>
      <c r="D844" s="37">
        <v>0.5</v>
      </c>
      <c r="E844" s="37">
        <v>0.25</v>
      </c>
      <c r="F844" s="37">
        <v>0.31818181818181818</v>
      </c>
    </row>
    <row r="845" spans="3:6" ht="21">
      <c r="C845" s="34" t="s">
        <v>292</v>
      </c>
      <c r="D845" s="37">
        <v>0.33333333333333331</v>
      </c>
      <c r="E845" s="37">
        <v>0.125</v>
      </c>
      <c r="F845" s="37">
        <v>0.18181818181818182</v>
      </c>
    </row>
    <row r="846" spans="3:6" ht="21">
      <c r="C846" s="34" t="s">
        <v>293</v>
      </c>
      <c r="D846" s="37">
        <v>0</v>
      </c>
      <c r="E846" s="37">
        <v>0.125</v>
      </c>
      <c r="F846" s="37">
        <v>9.0909090909090912E-2</v>
      </c>
    </row>
    <row r="848" spans="3:6" ht="23.25">
      <c r="C848" s="33" t="s">
        <v>301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3</v>
      </c>
      <c r="E849" s="35">
        <v>6</v>
      </c>
      <c r="F849" s="35">
        <v>9</v>
      </c>
    </row>
    <row r="850" spans="3:6" ht="21">
      <c r="C850" s="34" t="s">
        <v>291</v>
      </c>
      <c r="D850" s="35">
        <v>3</v>
      </c>
      <c r="E850" s="35">
        <v>5</v>
      </c>
      <c r="F850" s="35">
        <v>8</v>
      </c>
    </row>
    <row r="851" spans="3:6" ht="21">
      <c r="C851" s="34" t="s">
        <v>101</v>
      </c>
      <c r="D851" s="35">
        <v>0</v>
      </c>
      <c r="E851" s="35">
        <v>3</v>
      </c>
      <c r="F851" s="35">
        <v>3</v>
      </c>
    </row>
    <row r="852" spans="3:6" ht="21">
      <c r="C852" s="34" t="s">
        <v>292</v>
      </c>
      <c r="D852" s="35">
        <v>0</v>
      </c>
      <c r="E852" s="35">
        <v>0</v>
      </c>
      <c r="F852" s="35">
        <v>0</v>
      </c>
    </row>
    <row r="853" spans="3:6" ht="21">
      <c r="C853" s="34" t="s">
        <v>293</v>
      </c>
      <c r="D853" s="35">
        <v>0</v>
      </c>
      <c r="E853" s="35">
        <v>2</v>
      </c>
      <c r="F853" s="35">
        <v>2</v>
      </c>
    </row>
    <row r="856" spans="3:6" ht="23.25">
      <c r="C856" s="57" t="s">
        <v>302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0.5</v>
      </c>
      <c r="E857" s="37">
        <v>0.375</v>
      </c>
      <c r="F857" s="37">
        <v>0.40909090909090912</v>
      </c>
    </row>
    <row r="858" spans="3:6" ht="21">
      <c r="C858" s="34" t="s">
        <v>291</v>
      </c>
      <c r="D858" s="37">
        <v>0.5</v>
      </c>
      <c r="E858" s="37">
        <v>0.3125</v>
      </c>
      <c r="F858" s="37">
        <v>0.36363636363636365</v>
      </c>
    </row>
    <row r="859" spans="3:6" ht="21">
      <c r="C859" s="34" t="s">
        <v>101</v>
      </c>
      <c r="D859" s="37">
        <v>0</v>
      </c>
      <c r="E859" s="37">
        <v>0.1875</v>
      </c>
      <c r="F859" s="37">
        <v>0.13636363636363635</v>
      </c>
    </row>
    <row r="860" spans="3:6" ht="21">
      <c r="C860" s="34" t="s">
        <v>292</v>
      </c>
      <c r="D860" s="37">
        <v>0</v>
      </c>
      <c r="E860" s="37">
        <v>0</v>
      </c>
      <c r="F860" s="37">
        <v>0</v>
      </c>
    </row>
    <row r="861" spans="3:6" ht="21">
      <c r="C861" s="34" t="s">
        <v>293</v>
      </c>
      <c r="D861" s="37">
        <v>0</v>
      </c>
      <c r="E861" s="37">
        <v>0.125</v>
      </c>
      <c r="F861" s="37">
        <v>9.0909090909090912E-2</v>
      </c>
    </row>
    <row r="863" spans="3:6" ht="46.5">
      <c r="C863" s="57" t="s">
        <v>303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1</v>
      </c>
      <c r="E864" s="35">
        <v>4</v>
      </c>
      <c r="F864" s="35">
        <v>5</v>
      </c>
    </row>
    <row r="865" spans="3:16" ht="21">
      <c r="C865" s="34" t="s">
        <v>291</v>
      </c>
      <c r="D865" s="35">
        <v>4</v>
      </c>
      <c r="E865" s="35">
        <v>6</v>
      </c>
      <c r="F865" s="35">
        <v>10</v>
      </c>
    </row>
    <row r="866" spans="3:16" ht="21">
      <c r="C866" s="34" t="s">
        <v>101</v>
      </c>
      <c r="D866" s="35">
        <v>1</v>
      </c>
      <c r="E866" s="35">
        <v>4</v>
      </c>
      <c r="F866" s="35">
        <v>5</v>
      </c>
    </row>
    <row r="867" spans="3:16" ht="21">
      <c r="C867" s="34" t="s">
        <v>292</v>
      </c>
      <c r="D867" s="35">
        <v>0</v>
      </c>
      <c r="E867" s="35">
        <v>1</v>
      </c>
      <c r="F867" s="35">
        <v>1</v>
      </c>
    </row>
    <row r="868" spans="3:16" ht="21">
      <c r="C868" s="34" t="s">
        <v>293</v>
      </c>
      <c r="D868" s="35">
        <v>0</v>
      </c>
      <c r="E868" s="35">
        <v>1</v>
      </c>
      <c r="F868" s="35">
        <v>1</v>
      </c>
    </row>
    <row r="870" spans="3:16" ht="46.5">
      <c r="C870" s="57" t="s">
        <v>304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0.16666666666666666</v>
      </c>
      <c r="E871" s="37">
        <v>0.25</v>
      </c>
      <c r="F871" s="37">
        <v>0.22727272727272727</v>
      </c>
    </row>
    <row r="872" spans="3:16" ht="21">
      <c r="C872" s="34" t="s">
        <v>291</v>
      </c>
      <c r="D872" s="37">
        <v>0.66666666666666663</v>
      </c>
      <c r="E872" s="37">
        <v>0.375</v>
      </c>
      <c r="F872" s="37">
        <v>0.45454545454545453</v>
      </c>
    </row>
    <row r="873" spans="3:16" ht="21">
      <c r="C873" s="34" t="s">
        <v>101</v>
      </c>
      <c r="D873" s="37">
        <v>0.16666666666666666</v>
      </c>
      <c r="E873" s="37">
        <v>0.25</v>
      </c>
      <c r="F873" s="37">
        <v>0.22727272727272727</v>
      </c>
    </row>
    <row r="874" spans="3:16" ht="21">
      <c r="C874" s="34" t="s">
        <v>292</v>
      </c>
      <c r="D874" s="37">
        <v>0</v>
      </c>
      <c r="E874" s="37">
        <v>6.25E-2</v>
      </c>
      <c r="F874" s="37">
        <v>4.5454545454545456E-2</v>
      </c>
    </row>
    <row r="875" spans="3:16" ht="21">
      <c r="C875" s="34" t="s">
        <v>293</v>
      </c>
      <c r="D875" s="37">
        <v>0</v>
      </c>
      <c r="E875" s="37">
        <v>6.25E-2</v>
      </c>
      <c r="F875" s="37">
        <v>4.5454545454545456E-2</v>
      </c>
    </row>
    <row r="877" spans="3:16" s="55" customFormat="1" ht="45.75" customHeight="1">
      <c r="C877" s="115" t="s">
        <v>305</v>
      </c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293</v>
      </c>
      <c r="E880" s="37">
        <v>0.21309090909090908</v>
      </c>
    </row>
    <row r="881" spans="3:16" ht="21">
      <c r="C881" s="34" t="s">
        <v>104</v>
      </c>
      <c r="D881" s="35">
        <v>105</v>
      </c>
      <c r="E881" s="37">
        <v>7.636363636363637E-2</v>
      </c>
    </row>
    <row r="882" spans="3:16" ht="21">
      <c r="C882" s="34" t="s">
        <v>101</v>
      </c>
      <c r="D882" s="35">
        <v>4</v>
      </c>
      <c r="E882" s="37">
        <v>2.9090909090909089E-3</v>
      </c>
    </row>
    <row r="883" spans="3:16" ht="21">
      <c r="C883" s="34" t="s">
        <v>306</v>
      </c>
      <c r="D883" s="35">
        <v>0</v>
      </c>
      <c r="E883" s="37">
        <v>0</v>
      </c>
    </row>
    <row r="884" spans="3:16" ht="21">
      <c r="C884" s="34" t="s">
        <v>172</v>
      </c>
      <c r="D884" s="35">
        <v>718</v>
      </c>
      <c r="E884" s="37">
        <v>0.52218181818181819</v>
      </c>
    </row>
    <row r="885" spans="3:16" ht="123" customHeight="1"/>
    <row r="886" spans="3:16" ht="22.5">
      <c r="C886" s="113" t="s">
        <v>307</v>
      </c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</row>
    <row r="887" spans="3:16" ht="45.75" customHeight="1"/>
    <row r="888" spans="3:16" ht="23.25">
      <c r="C888" s="57" t="s">
        <v>275</v>
      </c>
      <c r="D888" s="33" t="s">
        <v>60</v>
      </c>
      <c r="E888" s="33" t="s">
        <v>308</v>
      </c>
    </row>
    <row r="889" spans="3:16" ht="21">
      <c r="C889" s="34" t="s">
        <v>138</v>
      </c>
      <c r="D889" s="35">
        <v>22</v>
      </c>
      <c r="E889" s="37">
        <v>0.17054263565891473</v>
      </c>
    </row>
    <row r="890" spans="3:16" ht="21">
      <c r="C890" s="34" t="s">
        <v>169</v>
      </c>
      <c r="D890" s="35">
        <v>11</v>
      </c>
      <c r="E890" s="37">
        <v>8.5271317829457363E-2</v>
      </c>
    </row>
    <row r="891" spans="3:16" ht="21">
      <c r="C891" s="34" t="s">
        <v>140</v>
      </c>
      <c r="D891" s="35">
        <v>3</v>
      </c>
      <c r="E891" s="37">
        <v>2.3255813953488372E-2</v>
      </c>
    </row>
    <row r="892" spans="3:16" ht="21">
      <c r="C892" s="34" t="s">
        <v>170</v>
      </c>
      <c r="D892" s="35">
        <v>1</v>
      </c>
      <c r="E892" s="37">
        <v>7.7519379844961239E-3</v>
      </c>
    </row>
    <row r="893" spans="3:16" ht="21">
      <c r="C893" s="34" t="s">
        <v>172</v>
      </c>
      <c r="D893" s="35">
        <v>92</v>
      </c>
      <c r="E893" s="37">
        <v>0.71317829457364346</v>
      </c>
    </row>
  </sheetData>
  <mergeCells count="72">
    <mergeCell ref="C886:P886"/>
    <mergeCell ref="C658:P658"/>
    <mergeCell ref="C660:P660"/>
    <mergeCell ref="C673:P673"/>
    <mergeCell ref="C675:P675"/>
    <mergeCell ref="C691:P691"/>
    <mergeCell ref="C693:P693"/>
    <mergeCell ref="C726:P726"/>
    <mergeCell ref="C737:P737"/>
    <mergeCell ref="C754:P754"/>
    <mergeCell ref="C786:P786"/>
    <mergeCell ref="C877:P877"/>
    <mergeCell ref="C634:P634"/>
    <mergeCell ref="C472:P472"/>
    <mergeCell ref="C491:P491"/>
    <mergeCell ref="C503:P503"/>
    <mergeCell ref="C519:P519"/>
    <mergeCell ref="C531:P531"/>
    <mergeCell ref="C553:P553"/>
    <mergeCell ref="C575:P575"/>
    <mergeCell ref="C577:P577"/>
    <mergeCell ref="C594:P594"/>
    <mergeCell ref="C616:P616"/>
    <mergeCell ref="C632:P632"/>
    <mergeCell ref="C456:P456"/>
    <mergeCell ref="C292:P292"/>
    <mergeCell ref="C308:P308"/>
    <mergeCell ref="C322:P322"/>
    <mergeCell ref="C340:P340"/>
    <mergeCell ref="C352:P352"/>
    <mergeCell ref="C376:P376"/>
    <mergeCell ref="C386:P386"/>
    <mergeCell ref="C415:P415"/>
    <mergeCell ref="C417:P417"/>
    <mergeCell ref="C427:P427"/>
    <mergeCell ref="C429:P429"/>
    <mergeCell ref="C290:P290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50:P150"/>
    <mergeCell ref="C152:P152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102:I102"/>
    <mergeCell ref="C37:P37"/>
    <mergeCell ref="C39:P39"/>
    <mergeCell ref="C49:P49"/>
    <mergeCell ref="C61:P61"/>
    <mergeCell ref="C76:P76"/>
    <mergeCell ref="C78:P78"/>
    <mergeCell ref="C96:P96"/>
    <mergeCell ref="C98:I98"/>
    <mergeCell ref="C99:I99"/>
    <mergeCell ref="C100:I100"/>
    <mergeCell ref="C101:I10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6:S321"/>
  <sheetViews>
    <sheetView zoomScale="110" zoomScaleNormal="110" workbookViewId="0">
      <selection activeCell="C81" sqref="C81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76" spans="3:6" ht="18.75">
      <c r="C76" s="58" t="s">
        <v>136</v>
      </c>
    </row>
    <row r="77" spans="3:6" ht="18.75">
      <c r="C77" s="85" t="s">
        <v>388</v>
      </c>
      <c r="F77" s="86"/>
    </row>
    <row r="78" spans="3:6" ht="18.75">
      <c r="C78" s="58" t="s">
        <v>326</v>
      </c>
    </row>
    <row r="79" spans="3:6" ht="18.75">
      <c r="C79" s="58" t="s">
        <v>325</v>
      </c>
    </row>
    <row r="80" spans="3:6" ht="18.75">
      <c r="C80" s="85" t="s">
        <v>389</v>
      </c>
    </row>
    <row r="82" spans="2:19" ht="39" customHeight="1">
      <c r="B82" s="31"/>
      <c r="C82" s="109" t="s">
        <v>57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R82" s="59"/>
      <c r="S82" s="32"/>
    </row>
    <row r="83" spans="2:19" ht="19.5" customHeight="1">
      <c r="B83" s="31"/>
      <c r="C83" s="3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R83" s="59"/>
      <c r="S83" s="32"/>
    </row>
    <row r="84" spans="2:19" ht="23.25">
      <c r="B84" s="31"/>
      <c r="C84" s="110" t="s">
        <v>58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R84" s="59"/>
      <c r="S84" s="32"/>
    </row>
    <row r="85" spans="2:19" ht="19.5" customHeight="1">
      <c r="B85" s="31"/>
      <c r="C85" s="3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R85" s="59"/>
      <c r="S85" s="32"/>
    </row>
    <row r="86" spans="2:19" ht="19.5" customHeight="1">
      <c r="B86" s="31"/>
      <c r="C86" s="33" t="s">
        <v>54</v>
      </c>
      <c r="D86" s="33" t="s">
        <v>59</v>
      </c>
      <c r="E86" s="33" t="s">
        <v>60</v>
      </c>
      <c r="F86" s="33" t="s">
        <v>61</v>
      </c>
      <c r="G86" s="33" t="s">
        <v>62</v>
      </c>
      <c r="H86" s="33" t="s">
        <v>56</v>
      </c>
      <c r="I86" s="2"/>
      <c r="J86" s="2"/>
      <c r="K86" s="2"/>
      <c r="L86" s="2"/>
      <c r="M86" s="2"/>
      <c r="N86" s="2"/>
      <c r="O86" s="2"/>
      <c r="P86" s="2"/>
      <c r="R86" s="59"/>
      <c r="S86" s="32"/>
    </row>
    <row r="87" spans="2:19" ht="19.5" customHeight="1">
      <c r="B87" s="31"/>
      <c r="C87" s="34" t="s">
        <v>63</v>
      </c>
      <c r="D87" s="35">
        <v>16</v>
      </c>
      <c r="E87" s="35">
        <v>1</v>
      </c>
      <c r="F87" s="35">
        <v>1</v>
      </c>
      <c r="G87" s="35">
        <v>1</v>
      </c>
      <c r="H87" s="36">
        <f>SUM(D87:G87)</f>
        <v>19</v>
      </c>
      <c r="I87" s="2"/>
      <c r="J87" s="2"/>
      <c r="K87" s="2"/>
      <c r="L87" s="2"/>
      <c r="M87" s="2"/>
      <c r="N87" s="2"/>
      <c r="O87" s="2"/>
      <c r="P87" s="2"/>
      <c r="Q87" s="54"/>
      <c r="R87" s="59"/>
      <c r="S87" s="32"/>
    </row>
    <row r="88" spans="2:19" ht="19.5" customHeight="1">
      <c r="B88" s="31"/>
      <c r="C88" s="34" t="s">
        <v>64</v>
      </c>
      <c r="D88" s="35">
        <v>375</v>
      </c>
      <c r="E88" s="35">
        <v>6</v>
      </c>
      <c r="F88" s="35">
        <v>1</v>
      </c>
      <c r="G88" s="35">
        <v>1</v>
      </c>
      <c r="H88" s="36">
        <f>SUM(D88:G88)</f>
        <v>383</v>
      </c>
      <c r="I88" s="2"/>
      <c r="J88" s="2"/>
      <c r="K88" s="2"/>
      <c r="L88" s="2"/>
      <c r="M88" s="2"/>
      <c r="N88" s="2"/>
      <c r="O88" s="2"/>
      <c r="P88" s="2"/>
      <c r="R88" s="59"/>
      <c r="S88" s="32"/>
    </row>
    <row r="89" spans="2:19" ht="19.5" customHeight="1">
      <c r="B89" s="31"/>
      <c r="C89" s="34" t="s">
        <v>56</v>
      </c>
      <c r="D89" s="35">
        <f>D87+D88</f>
        <v>391</v>
      </c>
      <c r="E89" s="35">
        <f t="shared" ref="E89:G89" si="0">E87+E88</f>
        <v>7</v>
      </c>
      <c r="F89" s="35">
        <f t="shared" si="0"/>
        <v>2</v>
      </c>
      <c r="G89" s="35">
        <f t="shared" si="0"/>
        <v>2</v>
      </c>
      <c r="H89" s="35">
        <f>H87+H88</f>
        <v>402</v>
      </c>
      <c r="I89" s="2"/>
      <c r="J89" s="2"/>
      <c r="K89" s="2"/>
      <c r="L89" s="2"/>
      <c r="M89" s="2"/>
      <c r="N89" s="2"/>
      <c r="O89" s="2"/>
      <c r="P89" s="2"/>
      <c r="R89" s="59"/>
      <c r="S89" s="32"/>
    </row>
    <row r="90" spans="2:19" ht="19.5" customHeight="1">
      <c r="B90" s="31"/>
      <c r="C90" s="3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R90" s="59"/>
      <c r="S90" s="32"/>
    </row>
    <row r="91" spans="2:19" ht="25.5" customHeight="1">
      <c r="B91" s="31"/>
      <c r="C91" s="33" t="s">
        <v>55</v>
      </c>
      <c r="D91" s="33" t="s">
        <v>59</v>
      </c>
      <c r="E91" s="33" t="s">
        <v>60</v>
      </c>
      <c r="F91" s="33" t="s">
        <v>61</v>
      </c>
      <c r="G91" s="33" t="s">
        <v>62</v>
      </c>
      <c r="H91" s="33" t="s">
        <v>56</v>
      </c>
      <c r="I91" s="2"/>
      <c r="J91" s="2"/>
      <c r="K91" s="2"/>
      <c r="L91" s="2"/>
      <c r="M91" s="2"/>
      <c r="N91" s="2"/>
      <c r="O91" s="2"/>
      <c r="P91" s="2"/>
      <c r="R91" s="59"/>
      <c r="S91" s="32"/>
    </row>
    <row r="92" spans="2:19" ht="19.5" customHeight="1">
      <c r="B92" s="31"/>
      <c r="C92" s="34" t="s">
        <v>63</v>
      </c>
      <c r="D92" s="37">
        <f>D87/D89</f>
        <v>4.0920716112531973E-2</v>
      </c>
      <c r="E92" s="37">
        <f>E87/E89</f>
        <v>0.14285714285714285</v>
      </c>
      <c r="F92" s="37">
        <f>F87/F89</f>
        <v>0.5</v>
      </c>
      <c r="G92" s="37">
        <f>G87/G89</f>
        <v>0.5</v>
      </c>
      <c r="H92" s="38">
        <f>H87/H89</f>
        <v>4.7263681592039801E-2</v>
      </c>
      <c r="I92" s="2"/>
      <c r="J92" s="2"/>
      <c r="K92" s="2"/>
      <c r="L92" s="2"/>
      <c r="M92" s="2"/>
      <c r="N92" s="2"/>
      <c r="O92" s="2"/>
      <c r="P92" s="2"/>
      <c r="R92" s="59"/>
      <c r="S92" s="32"/>
    </row>
    <row r="93" spans="2:19" ht="19.5" customHeight="1">
      <c r="B93" s="31"/>
      <c r="C93" s="34" t="s">
        <v>64</v>
      </c>
      <c r="D93" s="37">
        <f>D88/D89</f>
        <v>0.95907928388746799</v>
      </c>
      <c r="E93" s="37">
        <f>E88/E89</f>
        <v>0.8571428571428571</v>
      </c>
      <c r="F93" s="37">
        <f>F88/F89</f>
        <v>0.5</v>
      </c>
      <c r="G93" s="37">
        <f>G88/G89</f>
        <v>0.5</v>
      </c>
      <c r="H93" s="38">
        <f>H88/H89</f>
        <v>0.95273631840796025</v>
      </c>
      <c r="I93" s="2"/>
      <c r="J93" s="2"/>
      <c r="K93" s="2"/>
      <c r="L93" s="2"/>
      <c r="M93" s="2"/>
      <c r="N93" s="2"/>
      <c r="O93" s="2"/>
      <c r="P93" s="2"/>
      <c r="R93" s="59"/>
      <c r="S93" s="32"/>
    </row>
    <row r="94" spans="2:19" ht="105" customHeight="1">
      <c r="B94" s="31"/>
      <c r="C94" s="3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R94" s="59"/>
      <c r="S94" s="32"/>
    </row>
    <row r="95" spans="2:19" ht="23.25">
      <c r="B95" s="31"/>
      <c r="C95" s="110" t="s">
        <v>65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R95" s="59"/>
      <c r="S95" s="32"/>
    </row>
    <row r="96" spans="2:19" ht="19.5" customHeight="1">
      <c r="B96" s="31"/>
      <c r="C96" s="3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R96" s="59"/>
      <c r="S96" s="32"/>
    </row>
    <row r="97" spans="2:19" ht="19.5" customHeight="1">
      <c r="B97" s="31"/>
      <c r="C97" s="33" t="s">
        <v>54</v>
      </c>
      <c r="D97" s="33" t="s">
        <v>59</v>
      </c>
      <c r="E97" s="33" t="s">
        <v>60</v>
      </c>
      <c r="F97" s="33" t="s">
        <v>61</v>
      </c>
      <c r="G97" s="33" t="s">
        <v>62</v>
      </c>
      <c r="H97" s="33" t="s">
        <v>56</v>
      </c>
      <c r="I97" s="2"/>
      <c r="J97" s="2"/>
      <c r="K97" s="2"/>
      <c r="L97" s="2"/>
      <c r="M97" s="2"/>
      <c r="N97" s="2"/>
      <c r="O97" s="2"/>
      <c r="P97" s="2"/>
      <c r="R97" s="59"/>
      <c r="S97" s="32"/>
    </row>
    <row r="98" spans="2:19" ht="19.5" customHeight="1">
      <c r="B98" s="31"/>
      <c r="C98" s="34" t="s">
        <v>66</v>
      </c>
      <c r="D98" s="35">
        <v>274</v>
      </c>
      <c r="E98" s="35">
        <v>4</v>
      </c>
      <c r="F98" s="35">
        <v>2</v>
      </c>
      <c r="G98" s="35">
        <v>1</v>
      </c>
      <c r="H98" s="35">
        <f>SUM(D98:G98)</f>
        <v>281</v>
      </c>
      <c r="I98" s="2"/>
      <c r="J98" s="2"/>
      <c r="K98" s="2"/>
      <c r="L98" s="2"/>
      <c r="M98" s="2"/>
      <c r="N98" s="2"/>
      <c r="O98" s="2"/>
      <c r="P98" s="2"/>
      <c r="R98" s="59"/>
      <c r="S98" s="32"/>
    </row>
    <row r="99" spans="2:19" ht="19.5" customHeight="1">
      <c r="B99" s="31"/>
      <c r="C99" s="34" t="s">
        <v>67</v>
      </c>
      <c r="D99" s="35">
        <v>105</v>
      </c>
      <c r="E99" s="35">
        <v>3</v>
      </c>
      <c r="F99" s="35">
        <v>0</v>
      </c>
      <c r="G99" s="35">
        <v>1</v>
      </c>
      <c r="H99" s="35">
        <f t="shared" ref="H99:H100" si="1">SUM(D99:G99)</f>
        <v>109</v>
      </c>
      <c r="I99" s="2"/>
      <c r="J99" s="2"/>
      <c r="K99" s="2"/>
      <c r="L99" s="2"/>
      <c r="M99" s="2"/>
      <c r="N99" s="2"/>
      <c r="O99" s="2"/>
      <c r="P99" s="2"/>
      <c r="R99" s="59"/>
      <c r="S99" s="32"/>
    </row>
    <row r="100" spans="2:19" ht="19.5" customHeight="1">
      <c r="B100" s="31"/>
      <c r="C100" s="34" t="s">
        <v>68</v>
      </c>
      <c r="D100" s="35">
        <v>12</v>
      </c>
      <c r="E100" s="35">
        <v>0</v>
      </c>
      <c r="F100" s="35">
        <v>0</v>
      </c>
      <c r="G100" s="35">
        <v>0</v>
      </c>
      <c r="H100" s="35">
        <f t="shared" si="1"/>
        <v>12</v>
      </c>
      <c r="I100" s="2"/>
      <c r="J100" s="2"/>
      <c r="K100" s="2"/>
      <c r="L100" s="2"/>
      <c r="M100" s="2"/>
      <c r="N100" s="2"/>
      <c r="O100" s="2"/>
      <c r="P100" s="2"/>
      <c r="R100" s="59"/>
      <c r="S100" s="32"/>
    </row>
    <row r="101" spans="2:19" ht="19.5" customHeight="1">
      <c r="B101" s="31"/>
      <c r="C101" s="34" t="s">
        <v>56</v>
      </c>
      <c r="D101" s="35">
        <f>SUM(D98:D100)</f>
        <v>391</v>
      </c>
      <c r="E101" s="35">
        <f t="shared" ref="E101:H101" si="2">SUM(E98:E100)</f>
        <v>7</v>
      </c>
      <c r="F101" s="35">
        <f t="shared" si="2"/>
        <v>2</v>
      </c>
      <c r="G101" s="35">
        <f t="shared" si="2"/>
        <v>2</v>
      </c>
      <c r="H101" s="35">
        <f t="shared" si="2"/>
        <v>402</v>
      </c>
      <c r="I101" s="2"/>
      <c r="J101" s="2"/>
      <c r="K101" s="2"/>
      <c r="L101" s="2"/>
      <c r="M101" s="2"/>
      <c r="N101" s="2"/>
      <c r="O101" s="2"/>
      <c r="P101" s="2"/>
      <c r="R101" s="59"/>
      <c r="S101" s="32"/>
    </row>
    <row r="102" spans="2:19" ht="19.5" customHeight="1">
      <c r="B102" s="31"/>
      <c r="C102" s="3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R102" s="59"/>
      <c r="S102" s="32"/>
    </row>
    <row r="103" spans="2:19" ht="19.5" customHeight="1">
      <c r="B103" s="31"/>
      <c r="C103" s="33" t="s">
        <v>55</v>
      </c>
      <c r="D103" s="33" t="s">
        <v>59</v>
      </c>
      <c r="E103" s="33" t="s">
        <v>60</v>
      </c>
      <c r="F103" s="33" t="s">
        <v>61</v>
      </c>
      <c r="G103" s="33" t="s">
        <v>62</v>
      </c>
      <c r="H103" s="33" t="s">
        <v>56</v>
      </c>
      <c r="I103" s="2"/>
      <c r="J103" s="2"/>
      <c r="K103" s="2"/>
      <c r="L103" s="2"/>
      <c r="M103" s="2"/>
      <c r="N103" s="2"/>
      <c r="O103" s="2"/>
      <c r="P103" s="2"/>
      <c r="R103" s="59"/>
      <c r="S103" s="32"/>
    </row>
    <row r="104" spans="2:19" ht="19.5" customHeight="1">
      <c r="B104" s="31"/>
      <c r="C104" s="34" t="s">
        <v>66</v>
      </c>
      <c r="D104" s="37">
        <f>D98/D101</f>
        <v>0.70076726342710993</v>
      </c>
      <c r="E104" s="37">
        <f>E98/E101</f>
        <v>0.5714285714285714</v>
      </c>
      <c r="F104" s="37">
        <f>F98/F101</f>
        <v>1</v>
      </c>
      <c r="G104" s="37">
        <f>G98/G101</f>
        <v>0.5</v>
      </c>
      <c r="H104" s="37">
        <f>H98/H101</f>
        <v>0.69900497512437809</v>
      </c>
      <c r="I104" s="39"/>
      <c r="J104" s="2"/>
      <c r="K104" s="2"/>
      <c r="L104" s="2"/>
      <c r="M104" s="2"/>
      <c r="N104" s="2"/>
      <c r="O104" s="2"/>
      <c r="P104" s="2"/>
      <c r="R104" s="59"/>
      <c r="S104" s="32"/>
    </row>
    <row r="105" spans="2:19" ht="23.25">
      <c r="B105" s="31"/>
      <c r="C105" s="34" t="s">
        <v>67</v>
      </c>
      <c r="D105" s="37">
        <f>D99/D101</f>
        <v>0.26854219948849106</v>
      </c>
      <c r="E105" s="37">
        <f>E99/E101</f>
        <v>0.42857142857142855</v>
      </c>
      <c r="F105" s="37">
        <f>F99/F101</f>
        <v>0</v>
      </c>
      <c r="G105" s="37">
        <f>G99/G101</f>
        <v>0.5</v>
      </c>
      <c r="H105" s="37">
        <f>H99/H101</f>
        <v>0.27114427860696516</v>
      </c>
      <c r="I105" s="39"/>
      <c r="J105" s="2"/>
      <c r="K105" s="2"/>
      <c r="L105" s="2"/>
      <c r="M105" s="2"/>
      <c r="N105" s="2"/>
      <c r="O105" s="2"/>
      <c r="P105" s="2"/>
      <c r="R105" s="59"/>
      <c r="S105" s="32"/>
    </row>
    <row r="106" spans="2:19" ht="19.5" customHeight="1">
      <c r="B106" s="31"/>
      <c r="C106" s="34" t="s">
        <v>68</v>
      </c>
      <c r="D106" s="37">
        <f>D100/D101</f>
        <v>3.0690537084398978E-2</v>
      </c>
      <c r="E106" s="37">
        <f>E100/E101</f>
        <v>0</v>
      </c>
      <c r="F106" s="37">
        <f>F100/F101</f>
        <v>0</v>
      </c>
      <c r="G106" s="37">
        <f>G100/G101</f>
        <v>0</v>
      </c>
      <c r="H106" s="37">
        <f>H100/H101</f>
        <v>2.9850746268656716E-2</v>
      </c>
      <c r="I106" s="39"/>
      <c r="J106" s="2"/>
      <c r="K106" s="2"/>
      <c r="L106" s="2"/>
      <c r="M106" s="2"/>
      <c r="N106" s="2"/>
      <c r="O106" s="2"/>
      <c r="P106" s="2"/>
      <c r="R106" s="59"/>
      <c r="S106" s="32"/>
    </row>
    <row r="107" spans="2:19" ht="78.75" customHeight="1">
      <c r="B107" s="31"/>
      <c r="C107" s="3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R107" s="59"/>
      <c r="S107" s="32"/>
    </row>
    <row r="108" spans="2:19" ht="23.25">
      <c r="C108" s="110" t="s">
        <v>69</v>
      </c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R108" s="59"/>
      <c r="S108" s="32"/>
    </row>
    <row r="109" spans="2:19" ht="18.75">
      <c r="C109" s="3"/>
      <c r="D109" s="87"/>
      <c r="E109" s="3"/>
      <c r="R109" s="59"/>
      <c r="S109" s="32"/>
    </row>
    <row r="110" spans="2:19" ht="23.25">
      <c r="C110" s="40">
        <v>0</v>
      </c>
      <c r="D110" s="78">
        <v>247</v>
      </c>
      <c r="E110" s="41">
        <f>D110/D114</f>
        <v>0.61442786069651745</v>
      </c>
      <c r="F110" s="42"/>
      <c r="G110" s="42"/>
      <c r="H110" s="42"/>
      <c r="I110" s="42"/>
      <c r="R110" s="59"/>
      <c r="S110" s="32"/>
    </row>
    <row r="111" spans="2:19" ht="23.25">
      <c r="C111" s="40">
        <v>1</v>
      </c>
      <c r="D111" s="78">
        <v>66</v>
      </c>
      <c r="E111" s="41">
        <f>D111/D114</f>
        <v>0.16417910447761194</v>
      </c>
      <c r="F111" s="42"/>
      <c r="G111" s="42"/>
      <c r="H111" s="42"/>
      <c r="I111" s="42"/>
      <c r="R111" s="59"/>
      <c r="S111" s="32"/>
    </row>
    <row r="112" spans="2:19" ht="23.25">
      <c r="C112" s="40">
        <v>2</v>
      </c>
      <c r="D112" s="78">
        <v>63</v>
      </c>
      <c r="E112" s="41">
        <f>D112/D114</f>
        <v>0.15671641791044777</v>
      </c>
      <c r="F112" s="42"/>
      <c r="G112" s="42"/>
      <c r="H112" s="42"/>
      <c r="I112" s="42"/>
      <c r="R112" s="59"/>
      <c r="S112" s="32"/>
    </row>
    <row r="113" spans="3:19" ht="23.25">
      <c r="C113" s="40" t="s">
        <v>309</v>
      </c>
      <c r="D113" s="78">
        <v>26</v>
      </c>
      <c r="E113" s="41">
        <f>D113/D114</f>
        <v>6.4676616915422883E-2</v>
      </c>
      <c r="F113" s="42"/>
      <c r="G113" s="42"/>
      <c r="H113" s="42"/>
      <c r="I113" s="42"/>
      <c r="R113" s="59"/>
      <c r="S113" s="32"/>
    </row>
    <row r="114" spans="3:19" ht="21">
      <c r="C114" s="40" t="s">
        <v>56</v>
      </c>
      <c r="D114" s="78">
        <f>SUM(D110:D113)</f>
        <v>402</v>
      </c>
      <c r="E114" s="88"/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 ht="34.5" customHeight="1">
      <c r="C120" s="109" t="s">
        <v>70</v>
      </c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R120" s="59"/>
      <c r="S120" s="32"/>
    </row>
    <row r="121" spans="3:19">
      <c r="R121" s="59"/>
      <c r="S121" s="32"/>
    </row>
    <row r="122" spans="3:19" ht="23.25">
      <c r="C122" s="110" t="s">
        <v>71</v>
      </c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R122" s="59"/>
      <c r="S122" s="32"/>
    </row>
    <row r="123" spans="3:19">
      <c r="R123" s="59"/>
      <c r="S123" s="32"/>
    </row>
    <row r="124" spans="3:19" ht="23.25">
      <c r="C124" s="40" t="s">
        <v>72</v>
      </c>
      <c r="D124" s="37">
        <v>0.97199999999999998</v>
      </c>
      <c r="F124" s="42"/>
      <c r="R124" s="59"/>
      <c r="S124" s="32"/>
    </row>
    <row r="125" spans="3:19" ht="23.25">
      <c r="C125" s="89"/>
      <c r="D125" s="71"/>
      <c r="F125" s="42"/>
      <c r="R125" s="59"/>
      <c r="S125" s="32"/>
    </row>
    <row r="126" spans="3:19" ht="23.25">
      <c r="C126" s="89"/>
      <c r="D126" s="71"/>
      <c r="F126" s="42"/>
      <c r="R126" s="59"/>
      <c r="S126" s="32"/>
    </row>
    <row r="127" spans="3:19" ht="23.25">
      <c r="C127" s="72" t="s">
        <v>72</v>
      </c>
      <c r="D127" s="67">
        <v>1</v>
      </c>
      <c r="E127" s="67">
        <v>2</v>
      </c>
      <c r="F127" s="67">
        <v>3</v>
      </c>
      <c r="G127" s="67">
        <v>4</v>
      </c>
      <c r="H127" s="67">
        <v>5</v>
      </c>
      <c r="R127" s="59"/>
      <c r="S127" s="32"/>
    </row>
    <row r="128" spans="3:19" ht="21">
      <c r="C128" s="40" t="s">
        <v>73</v>
      </c>
      <c r="D128" s="78">
        <v>18</v>
      </c>
      <c r="E128" s="78">
        <v>92</v>
      </c>
      <c r="F128" s="78">
        <v>200</v>
      </c>
      <c r="G128" s="78">
        <v>89</v>
      </c>
      <c r="H128" s="78">
        <v>3</v>
      </c>
      <c r="R128" s="59"/>
      <c r="S128" s="32"/>
    </row>
    <row r="129" spans="2:19" ht="21">
      <c r="C129" s="40" t="s">
        <v>74</v>
      </c>
      <c r="D129" s="78">
        <v>17</v>
      </c>
      <c r="E129" s="78">
        <v>93</v>
      </c>
      <c r="F129" s="78">
        <v>187</v>
      </c>
      <c r="G129" s="78">
        <v>97</v>
      </c>
      <c r="H129" s="78">
        <v>8</v>
      </c>
      <c r="R129" s="59"/>
      <c r="S129" s="32"/>
    </row>
    <row r="130" spans="2:19" ht="21">
      <c r="C130" s="40" t="s">
        <v>75</v>
      </c>
      <c r="D130" s="78">
        <v>14</v>
      </c>
      <c r="E130" s="78">
        <v>61</v>
      </c>
      <c r="F130" s="78">
        <v>158</v>
      </c>
      <c r="G130" s="78">
        <v>150</v>
      </c>
      <c r="H130" s="78">
        <v>16</v>
      </c>
      <c r="R130" s="59"/>
      <c r="S130" s="32"/>
    </row>
    <row r="131" spans="2:19" ht="21">
      <c r="C131" s="40" t="s">
        <v>76</v>
      </c>
      <c r="D131" s="78">
        <v>17</v>
      </c>
      <c r="E131" s="78">
        <v>91</v>
      </c>
      <c r="F131" s="78">
        <v>179</v>
      </c>
      <c r="G131" s="78">
        <v>107</v>
      </c>
      <c r="H131" s="78">
        <v>8</v>
      </c>
      <c r="R131" s="59"/>
      <c r="S131" s="32"/>
    </row>
    <row r="132" spans="2:19" ht="21">
      <c r="C132" s="40" t="s">
        <v>56</v>
      </c>
      <c r="D132" s="90">
        <f>SUM(D128:D131)</f>
        <v>66</v>
      </c>
      <c r="E132" s="90">
        <f t="shared" ref="E132:H132" si="3">SUM(E128:E131)</f>
        <v>337</v>
      </c>
      <c r="F132" s="90">
        <f t="shared" si="3"/>
        <v>724</v>
      </c>
      <c r="G132" s="90">
        <f t="shared" si="3"/>
        <v>443</v>
      </c>
      <c r="H132" s="90">
        <f t="shared" si="3"/>
        <v>35</v>
      </c>
      <c r="R132" s="59"/>
      <c r="S132" s="32"/>
    </row>
    <row r="133" spans="2:19" ht="23.25">
      <c r="C133" s="89"/>
      <c r="D133" s="71"/>
      <c r="F133" s="42"/>
      <c r="R133" s="59"/>
      <c r="S133" s="32"/>
    </row>
    <row r="134" spans="2:19" ht="23.25">
      <c r="C134" s="46" t="s">
        <v>72</v>
      </c>
      <c r="D134" s="67">
        <v>1</v>
      </c>
      <c r="E134" s="67">
        <v>2</v>
      </c>
      <c r="F134" s="67">
        <v>3</v>
      </c>
      <c r="G134" s="67">
        <v>4</v>
      </c>
      <c r="H134" s="67">
        <v>5</v>
      </c>
      <c r="R134" s="59"/>
      <c r="S134" s="32"/>
    </row>
    <row r="135" spans="2:19" ht="21">
      <c r="C135" s="40" t="s">
        <v>73</v>
      </c>
      <c r="D135" s="37">
        <f>D128/D132</f>
        <v>0.27272727272727271</v>
      </c>
      <c r="E135" s="37">
        <f t="shared" ref="E135:H135" si="4">E128/E132</f>
        <v>0.27299703264094954</v>
      </c>
      <c r="F135" s="37">
        <f t="shared" si="4"/>
        <v>0.27624309392265195</v>
      </c>
      <c r="G135" s="37">
        <f t="shared" si="4"/>
        <v>0.20090293453724606</v>
      </c>
      <c r="H135" s="37">
        <f t="shared" si="4"/>
        <v>8.5714285714285715E-2</v>
      </c>
      <c r="R135" s="59"/>
      <c r="S135" s="32"/>
    </row>
    <row r="136" spans="2:19" ht="21">
      <c r="C136" s="40" t="s">
        <v>74</v>
      </c>
      <c r="D136" s="37">
        <f>D129/D132</f>
        <v>0.25757575757575757</v>
      </c>
      <c r="E136" s="37">
        <f t="shared" ref="E136:H136" si="5">E129/E132</f>
        <v>0.27596439169139464</v>
      </c>
      <c r="F136" s="37">
        <f t="shared" si="5"/>
        <v>0.25828729281767954</v>
      </c>
      <c r="G136" s="37">
        <f t="shared" si="5"/>
        <v>0.21896162528216703</v>
      </c>
      <c r="H136" s="37">
        <f t="shared" si="5"/>
        <v>0.22857142857142856</v>
      </c>
      <c r="R136" s="59"/>
      <c r="S136" s="32"/>
    </row>
    <row r="137" spans="2:19" ht="21">
      <c r="C137" s="40" t="s">
        <v>75</v>
      </c>
      <c r="D137" s="37">
        <f>D130/D132</f>
        <v>0.21212121212121213</v>
      </c>
      <c r="E137" s="37">
        <f t="shared" ref="E137:H137" si="6">E130/E132</f>
        <v>0.18100890207715134</v>
      </c>
      <c r="F137" s="37">
        <f t="shared" si="6"/>
        <v>0.21823204419889503</v>
      </c>
      <c r="G137" s="37">
        <f t="shared" si="6"/>
        <v>0.33860045146726864</v>
      </c>
      <c r="H137" s="37">
        <f t="shared" si="6"/>
        <v>0.45714285714285713</v>
      </c>
      <c r="R137" s="59"/>
      <c r="S137" s="32"/>
    </row>
    <row r="138" spans="2:19" ht="21">
      <c r="C138" s="40" t="s">
        <v>76</v>
      </c>
      <c r="D138" s="37">
        <f>D131/D132</f>
        <v>0.25757575757575757</v>
      </c>
      <c r="E138" s="37">
        <f t="shared" ref="E138:H138" si="7">E131/E132</f>
        <v>0.27002967359050445</v>
      </c>
      <c r="F138" s="37">
        <f t="shared" si="7"/>
        <v>0.24723756906077349</v>
      </c>
      <c r="G138" s="37">
        <f t="shared" si="7"/>
        <v>0.24153498871331827</v>
      </c>
      <c r="H138" s="37">
        <f t="shared" si="7"/>
        <v>0.22857142857142856</v>
      </c>
      <c r="R138" s="59"/>
      <c r="S138" s="32"/>
    </row>
    <row r="139" spans="2:19" ht="41.25" customHeight="1">
      <c r="R139" s="59"/>
      <c r="S139" s="32"/>
    </row>
    <row r="140" spans="2:19" ht="27" customHeight="1">
      <c r="R140" s="59"/>
      <c r="S140" s="32"/>
    </row>
    <row r="141" spans="2:19" ht="23.25">
      <c r="C141" s="110" t="s">
        <v>77</v>
      </c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R141" s="59"/>
      <c r="S141" s="32"/>
    </row>
    <row r="142" spans="2:19" ht="17.25" customHeight="1">
      <c r="R142" s="59"/>
      <c r="S142" s="32"/>
    </row>
    <row r="143" spans="2:19" ht="23.25">
      <c r="B143" s="45" t="s">
        <v>17</v>
      </c>
      <c r="C143" s="111" t="s">
        <v>78</v>
      </c>
      <c r="D143" s="111"/>
      <c r="E143" s="111"/>
      <c r="F143" s="111"/>
      <c r="G143" s="111"/>
      <c r="H143" s="111"/>
      <c r="I143" s="111"/>
      <c r="J143" s="47" t="s">
        <v>79</v>
      </c>
      <c r="M143" s="59"/>
      <c r="N143" s="32"/>
    </row>
    <row r="144" spans="2:19" ht="18.75">
      <c r="B144" s="30">
        <v>1</v>
      </c>
      <c r="C144" s="108" t="s">
        <v>113</v>
      </c>
      <c r="D144" s="108"/>
      <c r="E144" s="108"/>
      <c r="F144" s="108"/>
      <c r="G144" s="108"/>
      <c r="H144" s="108"/>
      <c r="I144" s="108"/>
      <c r="J144" s="48">
        <v>4.4000000000000004</v>
      </c>
      <c r="M144" s="59"/>
      <c r="N144" s="32"/>
    </row>
    <row r="145" spans="2:19" ht="18.75">
      <c r="B145" s="30">
        <v>2</v>
      </c>
      <c r="C145" s="108" t="s">
        <v>114</v>
      </c>
      <c r="D145" s="108"/>
      <c r="E145" s="108"/>
      <c r="F145" s="108"/>
      <c r="G145" s="108"/>
      <c r="H145" s="108"/>
      <c r="I145" s="108"/>
      <c r="J145" s="48">
        <v>4.5999999999999996</v>
      </c>
      <c r="M145" s="59"/>
      <c r="N145" s="32"/>
    </row>
    <row r="146" spans="2:19" ht="18.75">
      <c r="B146" s="30">
        <v>3</v>
      </c>
      <c r="C146" s="108" t="s">
        <v>115</v>
      </c>
      <c r="D146" s="108"/>
      <c r="E146" s="108"/>
      <c r="F146" s="108"/>
      <c r="G146" s="108"/>
      <c r="H146" s="108"/>
      <c r="I146" s="108"/>
      <c r="J146" s="48">
        <v>4.5</v>
      </c>
      <c r="M146" s="59"/>
      <c r="N146" s="32"/>
    </row>
    <row r="147" spans="2:19" ht="30.75" customHeight="1">
      <c r="B147" s="30">
        <v>4</v>
      </c>
      <c r="C147" s="108" t="s">
        <v>116</v>
      </c>
      <c r="D147" s="108"/>
      <c r="E147" s="108"/>
      <c r="F147" s="108"/>
      <c r="G147" s="108"/>
      <c r="H147" s="108"/>
      <c r="I147" s="108"/>
      <c r="J147" s="48">
        <v>4.4000000000000004</v>
      </c>
      <c r="M147" s="59"/>
      <c r="N147" s="32"/>
    </row>
    <row r="148" spans="2:19" ht="18.75">
      <c r="B148" s="30">
        <v>5</v>
      </c>
      <c r="C148" s="108" t="s">
        <v>117</v>
      </c>
      <c r="D148" s="108"/>
      <c r="E148" s="108"/>
      <c r="F148" s="108"/>
      <c r="G148" s="108"/>
      <c r="H148" s="108"/>
      <c r="I148" s="108"/>
      <c r="J148" s="48">
        <v>4.3</v>
      </c>
      <c r="M148" s="59"/>
      <c r="N148" s="32"/>
    </row>
    <row r="149" spans="2:19" ht="28.5" customHeight="1">
      <c r="B149" s="30">
        <v>6</v>
      </c>
      <c r="C149" s="108" t="s">
        <v>118</v>
      </c>
      <c r="D149" s="108"/>
      <c r="E149" s="108"/>
      <c r="F149" s="108"/>
      <c r="G149" s="108"/>
      <c r="H149" s="108"/>
      <c r="I149" s="108"/>
      <c r="J149" s="48">
        <v>4.5999999999999996</v>
      </c>
      <c r="M149" s="59"/>
      <c r="N149" s="32"/>
    </row>
    <row r="150" spans="2:19" ht="18.75">
      <c r="B150" s="30">
        <v>7</v>
      </c>
      <c r="C150" s="108" t="s">
        <v>119</v>
      </c>
      <c r="D150" s="108"/>
      <c r="E150" s="108"/>
      <c r="F150" s="108"/>
      <c r="G150" s="108"/>
      <c r="H150" s="108"/>
      <c r="I150" s="108"/>
      <c r="J150" s="48">
        <v>4.7</v>
      </c>
      <c r="M150" s="59"/>
      <c r="N150" s="32"/>
    </row>
    <row r="151" spans="2:19">
      <c r="R151" s="59"/>
      <c r="S151" s="32"/>
    </row>
    <row r="152" spans="2:19">
      <c r="R152" s="59"/>
      <c r="S152" s="32"/>
    </row>
    <row r="153" spans="2:19">
      <c r="R153" s="59"/>
      <c r="S153" s="32"/>
    </row>
    <row r="154" spans="2:19">
      <c r="R154" s="59"/>
      <c r="S154" s="32"/>
    </row>
    <row r="155" spans="2:19">
      <c r="R155" s="59"/>
      <c r="S155" s="32"/>
    </row>
    <row r="156" spans="2:19">
      <c r="R156" s="59"/>
      <c r="S156" s="32"/>
    </row>
    <row r="157" spans="2:19">
      <c r="R157" s="59"/>
      <c r="S157" s="32"/>
    </row>
    <row r="158" spans="2:19">
      <c r="R158" s="59"/>
      <c r="S158" s="32"/>
    </row>
    <row r="159" spans="2:19">
      <c r="R159" s="59"/>
      <c r="S159" s="32"/>
    </row>
    <row r="160" spans="2:19">
      <c r="R160" s="59"/>
      <c r="S160" s="32"/>
    </row>
    <row r="161" spans="3:19">
      <c r="R161" s="59"/>
      <c r="S161" s="32"/>
    </row>
    <row r="162" spans="3:19">
      <c r="R162" s="59"/>
      <c r="S162" s="32"/>
    </row>
    <row r="163" spans="3:19">
      <c r="R163" s="59"/>
      <c r="S163" s="32"/>
    </row>
    <row r="164" spans="3:19">
      <c r="R164" s="59"/>
      <c r="S164" s="32"/>
    </row>
    <row r="165" spans="3:19">
      <c r="R165" s="59"/>
      <c r="S165" s="32"/>
    </row>
    <row r="166" spans="3:19" ht="27.75" customHeight="1">
      <c r="R166" s="59"/>
      <c r="S166" s="32"/>
    </row>
    <row r="167" spans="3:19" ht="14.25" customHeight="1">
      <c r="R167" s="59"/>
      <c r="S167" s="32"/>
    </row>
    <row r="168" spans="3:19" ht="44.25" customHeight="1">
      <c r="C168" s="109" t="s">
        <v>80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R168" s="59"/>
      <c r="S168" s="32"/>
    </row>
    <row r="169" spans="3:19" ht="20.2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57.75" customHeight="1">
      <c r="C170" s="113" t="s">
        <v>120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R170" s="59"/>
      <c r="S170" s="32"/>
    </row>
    <row r="171" spans="3:19" ht="15.75" customHeight="1">
      <c r="C171" s="60"/>
      <c r="D171" s="60"/>
      <c r="E171" s="60"/>
      <c r="F171" s="60"/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0.25" customHeight="1">
      <c r="C172" s="46" t="s">
        <v>121</v>
      </c>
      <c r="D172" s="33" t="s">
        <v>122</v>
      </c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R172" s="59"/>
      <c r="S172" s="32"/>
    </row>
    <row r="173" spans="3:19" ht="20.25" customHeight="1">
      <c r="C173" s="40">
        <v>1</v>
      </c>
      <c r="D173" s="35">
        <v>3</v>
      </c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R173" s="59"/>
      <c r="S173" s="32"/>
    </row>
    <row r="174" spans="3:19" ht="20.25" customHeight="1">
      <c r="C174" s="40">
        <v>2</v>
      </c>
      <c r="D174" s="35">
        <v>4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R174" s="59"/>
      <c r="S174" s="32"/>
    </row>
    <row r="175" spans="3:19" ht="20.25" customHeight="1">
      <c r="C175" s="40">
        <v>3</v>
      </c>
      <c r="D175" s="35">
        <v>37</v>
      </c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R175" s="59"/>
      <c r="S175" s="32"/>
    </row>
    <row r="176" spans="3:19" ht="20.25" customHeight="1">
      <c r="C176" s="40">
        <v>4</v>
      </c>
      <c r="D176" s="35">
        <v>150</v>
      </c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R176" s="59"/>
      <c r="S176" s="32"/>
    </row>
    <row r="177" spans="3:19" ht="20.25" customHeight="1">
      <c r="C177" s="40">
        <v>5</v>
      </c>
      <c r="D177" s="35">
        <v>208</v>
      </c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R177" s="59"/>
      <c r="S177" s="32"/>
    </row>
    <row r="178" spans="3:19" ht="20.25" customHeight="1">
      <c r="C178" s="40" t="s">
        <v>56</v>
      </c>
      <c r="D178" s="35">
        <f>SUM(D173:D177)</f>
        <v>402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R178" s="59"/>
      <c r="S178" s="32"/>
    </row>
    <row r="179" spans="3:19" ht="20.25" customHeight="1">
      <c r="C179" s="60"/>
      <c r="D179" s="60"/>
      <c r="E179" s="60"/>
      <c r="F179" s="60"/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0.25" customHeight="1">
      <c r="C180" s="65" t="s">
        <v>121</v>
      </c>
      <c r="D180" s="33" t="s">
        <v>123</v>
      </c>
      <c r="E180" s="60"/>
      <c r="F180" s="60"/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0.25" customHeight="1">
      <c r="C181" s="40">
        <v>1</v>
      </c>
      <c r="D181" s="37">
        <f>D173/$D$178</f>
        <v>7.462686567164179E-3</v>
      </c>
      <c r="E181" s="60"/>
      <c r="F181" s="60"/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0.25" customHeight="1">
      <c r="C182" s="40">
        <v>2</v>
      </c>
      <c r="D182" s="37">
        <f t="shared" ref="D182:D185" si="8">D174/$D$178</f>
        <v>9.9502487562189053E-3</v>
      </c>
      <c r="E182" s="60"/>
      <c r="F182" s="60"/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0.25" customHeight="1">
      <c r="C183" s="40">
        <v>3</v>
      </c>
      <c r="D183" s="37">
        <f t="shared" si="8"/>
        <v>9.2039800995024873E-2</v>
      </c>
      <c r="E183" s="60"/>
      <c r="F183" s="60"/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0.25" customHeight="1">
      <c r="C184" s="40">
        <v>4</v>
      </c>
      <c r="D184" s="37">
        <f t="shared" si="8"/>
        <v>0.37313432835820898</v>
      </c>
      <c r="R184" s="59"/>
      <c r="S184" s="32"/>
    </row>
    <row r="185" spans="3:19" ht="20.25" customHeight="1">
      <c r="C185" s="40">
        <v>5</v>
      </c>
      <c r="D185" s="37">
        <f t="shared" si="8"/>
        <v>0.51741293532338306</v>
      </c>
      <c r="R185" s="59"/>
      <c r="S185" s="32"/>
    </row>
    <row r="186" spans="3:19" ht="17.25" customHeight="1">
      <c r="R186" s="59"/>
      <c r="S186" s="32"/>
    </row>
    <row r="187" spans="3:19" ht="23.25">
      <c r="C187" s="109" t="s">
        <v>81</v>
      </c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R187" s="59"/>
      <c r="S187" s="32"/>
    </row>
    <row r="189" spans="3:19" ht="22.5" customHeight="1"/>
    <row r="190" spans="3:19" ht="22.5" customHeight="1"/>
    <row r="191" spans="3:19" ht="23.25">
      <c r="C191" s="110" t="s">
        <v>124</v>
      </c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3:19" ht="39.75" customHeight="1"/>
    <row r="193" spans="3:16" ht="23.25">
      <c r="C193" s="33" t="s">
        <v>54</v>
      </c>
      <c r="D193" s="49" t="s">
        <v>59</v>
      </c>
      <c r="E193" s="49" t="s">
        <v>126</v>
      </c>
      <c r="F193" s="49" t="s">
        <v>127</v>
      </c>
      <c r="G193" s="49" t="s">
        <v>62</v>
      </c>
      <c r="H193" s="49" t="s">
        <v>128</v>
      </c>
    </row>
    <row r="194" spans="3:16" ht="21">
      <c r="C194" s="40" t="s">
        <v>18</v>
      </c>
      <c r="D194" s="35">
        <v>333</v>
      </c>
      <c r="E194" s="35">
        <v>6</v>
      </c>
      <c r="F194" s="35">
        <v>2</v>
      </c>
      <c r="G194" s="35">
        <v>2</v>
      </c>
      <c r="H194" s="35">
        <f>SUM(D194:G194)</f>
        <v>343</v>
      </c>
    </row>
    <row r="195" spans="3:16" ht="21">
      <c r="C195" s="40" t="s">
        <v>17</v>
      </c>
      <c r="D195" s="35">
        <v>58</v>
      </c>
      <c r="E195" s="35">
        <v>1</v>
      </c>
      <c r="F195" s="35">
        <v>0</v>
      </c>
      <c r="G195" s="35">
        <v>0</v>
      </c>
      <c r="H195" s="35">
        <f>SUM(D195:G195)</f>
        <v>59</v>
      </c>
    </row>
    <row r="196" spans="3:16" ht="21">
      <c r="C196" s="40" t="s">
        <v>56</v>
      </c>
      <c r="D196" s="35">
        <f>D194+D195</f>
        <v>391</v>
      </c>
      <c r="E196" s="35">
        <f t="shared" ref="E196:H196" si="9">E194+E195</f>
        <v>7</v>
      </c>
      <c r="F196" s="35">
        <f t="shared" si="9"/>
        <v>2</v>
      </c>
      <c r="G196" s="35">
        <f t="shared" si="9"/>
        <v>2</v>
      </c>
      <c r="H196" s="35">
        <f t="shared" si="9"/>
        <v>402</v>
      </c>
    </row>
    <row r="198" spans="3:16" ht="23.25">
      <c r="C198" s="33" t="s">
        <v>55</v>
      </c>
      <c r="D198" s="49" t="s">
        <v>59</v>
      </c>
      <c r="E198" s="49" t="s">
        <v>126</v>
      </c>
      <c r="F198" s="49" t="s">
        <v>127</v>
      </c>
      <c r="G198" s="49" t="s">
        <v>62</v>
      </c>
      <c r="H198" s="49" t="s">
        <v>128</v>
      </c>
    </row>
    <row r="199" spans="3:16" ht="21">
      <c r="C199" s="40" t="s">
        <v>18</v>
      </c>
      <c r="D199" s="37">
        <f>D194/$D$196</f>
        <v>0.85166240409207161</v>
      </c>
      <c r="E199" s="37">
        <f>E194/$E$196</f>
        <v>0.8571428571428571</v>
      </c>
      <c r="F199" s="37">
        <f>F194/$F$196</f>
        <v>1</v>
      </c>
      <c r="G199" s="37">
        <f>G194/$G$196</f>
        <v>1</v>
      </c>
      <c r="H199" s="37">
        <f>H194/$H$196</f>
        <v>0.85323383084577109</v>
      </c>
    </row>
    <row r="200" spans="3:16" ht="21">
      <c r="C200" s="40" t="s">
        <v>17</v>
      </c>
      <c r="D200" s="37">
        <f>D195/$D$196</f>
        <v>0.14833759590792839</v>
      </c>
      <c r="E200" s="37">
        <f>E195/$E$196</f>
        <v>0.14285714285714285</v>
      </c>
      <c r="F200" s="37">
        <f>F195/$F$196</f>
        <v>0</v>
      </c>
      <c r="G200" s="37">
        <f>G195/$G$196</f>
        <v>0</v>
      </c>
      <c r="H200" s="37">
        <f>H195/$H$196</f>
        <v>0.14676616915422885</v>
      </c>
    </row>
    <row r="201" spans="3:16" ht="25.5" customHeight="1">
      <c r="C201" s="39"/>
      <c r="D201" s="61"/>
      <c r="E201" s="61"/>
    </row>
    <row r="202" spans="3:16" ht="11.25" customHeight="1">
      <c r="C202" s="39"/>
      <c r="D202" s="61"/>
      <c r="E202" s="61"/>
    </row>
    <row r="203" spans="3:16" ht="11.25" customHeight="1">
      <c r="C203" s="39"/>
      <c r="D203" s="61"/>
      <c r="E203" s="61"/>
    </row>
    <row r="204" spans="3:16" ht="23.25">
      <c r="C204" s="110" t="s">
        <v>125</v>
      </c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3:16" ht="43.5" customHeight="1"/>
    <row r="206" spans="3:16" ht="43.5" customHeight="1">
      <c r="C206" s="33" t="s">
        <v>54</v>
      </c>
      <c r="D206" s="49" t="s">
        <v>59</v>
      </c>
      <c r="E206" s="49" t="s">
        <v>126</v>
      </c>
      <c r="F206" s="49" t="s">
        <v>127</v>
      </c>
      <c r="G206" s="49" t="s">
        <v>62</v>
      </c>
      <c r="H206" s="49" t="s">
        <v>128</v>
      </c>
    </row>
    <row r="207" spans="3:16" ht="21">
      <c r="C207" s="34" t="s">
        <v>82</v>
      </c>
      <c r="D207" s="35">
        <v>41</v>
      </c>
      <c r="E207" s="35">
        <v>0</v>
      </c>
      <c r="F207" s="35">
        <v>0</v>
      </c>
      <c r="G207" s="35">
        <v>0</v>
      </c>
      <c r="H207" s="35">
        <f>SUM(D207:G207)</f>
        <v>41</v>
      </c>
    </row>
    <row r="208" spans="3:16" ht="21">
      <c r="C208" s="34" t="s">
        <v>83</v>
      </c>
      <c r="D208" s="35">
        <v>288</v>
      </c>
      <c r="E208" s="35">
        <v>6</v>
      </c>
      <c r="F208" s="35">
        <v>2</v>
      </c>
      <c r="G208" s="35">
        <v>1</v>
      </c>
      <c r="H208" s="35">
        <f t="shared" ref="H208:H209" si="10">SUM(D208:G208)</f>
        <v>297</v>
      </c>
    </row>
    <row r="209" spans="3:16" ht="21">
      <c r="C209" s="50" t="s">
        <v>84</v>
      </c>
      <c r="D209" s="35">
        <v>11</v>
      </c>
      <c r="E209" s="35">
        <v>0</v>
      </c>
      <c r="F209" s="35">
        <v>0</v>
      </c>
      <c r="G209" s="35">
        <v>1</v>
      </c>
      <c r="H209" s="35">
        <f t="shared" si="10"/>
        <v>12</v>
      </c>
    </row>
    <row r="210" spans="3:16" ht="21">
      <c r="C210" s="34" t="s">
        <v>310</v>
      </c>
      <c r="D210" s="35">
        <f>SUM(D207:D209)</f>
        <v>340</v>
      </c>
      <c r="E210" s="35">
        <f t="shared" ref="E210:H210" si="11">SUM(E207:E209)</f>
        <v>6</v>
      </c>
      <c r="F210" s="35">
        <f t="shared" si="11"/>
        <v>2</v>
      </c>
      <c r="G210" s="35">
        <f t="shared" si="11"/>
        <v>2</v>
      </c>
      <c r="H210" s="35">
        <f t="shared" si="11"/>
        <v>350</v>
      </c>
    </row>
    <row r="211" spans="3:16" ht="21">
      <c r="C211" s="69"/>
      <c r="D211" s="70"/>
      <c r="E211" s="70"/>
      <c r="F211" s="70"/>
    </row>
    <row r="213" spans="3:16" ht="23.25">
      <c r="C213" s="33" t="s">
        <v>55</v>
      </c>
      <c r="D213" s="49" t="s">
        <v>59</v>
      </c>
      <c r="E213" s="49" t="s">
        <v>126</v>
      </c>
      <c r="F213" s="49" t="s">
        <v>127</v>
      </c>
      <c r="G213" s="49" t="s">
        <v>62</v>
      </c>
      <c r="H213" s="49" t="s">
        <v>128</v>
      </c>
    </row>
    <row r="214" spans="3:16" ht="21">
      <c r="C214" s="34" t="s">
        <v>82</v>
      </c>
      <c r="D214" s="37">
        <f>D207/$D$210</f>
        <v>0.12058823529411765</v>
      </c>
      <c r="E214" s="37">
        <f>E207/$E$210</f>
        <v>0</v>
      </c>
      <c r="F214" s="37">
        <f>F207/$F$210</f>
        <v>0</v>
      </c>
      <c r="G214" s="37">
        <f>G207/$G$210</f>
        <v>0</v>
      </c>
      <c r="H214" s="37">
        <f>H207/$H$210</f>
        <v>0.11714285714285715</v>
      </c>
    </row>
    <row r="215" spans="3:16" ht="21">
      <c r="C215" s="34" t="s">
        <v>83</v>
      </c>
      <c r="D215" s="37">
        <f t="shared" ref="D215" si="12">D208/$D$210</f>
        <v>0.84705882352941175</v>
      </c>
      <c r="E215" s="37">
        <f t="shared" ref="E215:E216" si="13">E208/$E$210</f>
        <v>1</v>
      </c>
      <c r="F215" s="37">
        <f t="shared" ref="F215:F216" si="14">F208/$F$210</f>
        <v>1</v>
      </c>
      <c r="G215" s="37">
        <f t="shared" ref="G215:G216" si="15">G208/$G$210</f>
        <v>0.5</v>
      </c>
      <c r="H215" s="37">
        <f t="shared" ref="H215:H216" si="16">H208/$H$210</f>
        <v>0.84857142857142853</v>
      </c>
    </row>
    <row r="216" spans="3:16" ht="21">
      <c r="C216" s="50" t="s">
        <v>84</v>
      </c>
      <c r="D216" s="37">
        <f>D209/$D$210</f>
        <v>3.2352941176470591E-2</v>
      </c>
      <c r="E216" s="37">
        <f t="shared" si="13"/>
        <v>0</v>
      </c>
      <c r="F216" s="37">
        <f t="shared" si="14"/>
        <v>0</v>
      </c>
      <c r="G216" s="37">
        <f t="shared" si="15"/>
        <v>0.5</v>
      </c>
      <c r="H216" s="37">
        <f t="shared" si="16"/>
        <v>3.4285714285714287E-2</v>
      </c>
    </row>
    <row r="217" spans="3:16" ht="26.25" customHeight="1">
      <c r="C217" s="51"/>
      <c r="D217" s="53"/>
      <c r="E217" s="53"/>
      <c r="F217" s="53"/>
    </row>
    <row r="218" spans="3:16" ht="33.75" customHeight="1"/>
    <row r="219" spans="3:16" ht="54.75" customHeight="1">
      <c r="C219" s="114" t="s">
        <v>129</v>
      </c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3:16" ht="29.25" customHeight="1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3:16" ht="75.75" customHeight="1">
      <c r="D221" s="49" t="s">
        <v>59</v>
      </c>
      <c r="E221" s="49" t="s">
        <v>60</v>
      </c>
      <c r="F221" s="49" t="s">
        <v>61</v>
      </c>
      <c r="G221" s="49" t="s">
        <v>62</v>
      </c>
    </row>
    <row r="222" spans="3:16" ht="42">
      <c r="C222" s="34" t="s">
        <v>85</v>
      </c>
      <c r="D222" s="78">
        <v>10</v>
      </c>
      <c r="E222" s="78">
        <v>0</v>
      </c>
      <c r="F222" s="78">
        <v>0</v>
      </c>
      <c r="G222" s="78">
        <v>0</v>
      </c>
    </row>
    <row r="223" spans="3:16" ht="21">
      <c r="C223" s="34" t="s">
        <v>86</v>
      </c>
      <c r="D223" s="78">
        <v>2</v>
      </c>
      <c r="E223" s="78">
        <v>0</v>
      </c>
      <c r="F223" s="78">
        <v>0</v>
      </c>
      <c r="G223" s="78">
        <v>0</v>
      </c>
    </row>
    <row r="224" spans="3:16" ht="63">
      <c r="C224" s="34" t="s">
        <v>87</v>
      </c>
      <c r="D224" s="78">
        <v>7</v>
      </c>
      <c r="E224" s="78">
        <v>0</v>
      </c>
      <c r="F224" s="78">
        <v>0</v>
      </c>
      <c r="G224" s="78">
        <v>0</v>
      </c>
    </row>
    <row r="225" spans="3:16" ht="42">
      <c r="C225" s="34" t="s">
        <v>130</v>
      </c>
      <c r="D225" s="78">
        <v>1</v>
      </c>
      <c r="E225" s="78">
        <v>0</v>
      </c>
      <c r="F225" s="78">
        <v>0</v>
      </c>
      <c r="G225" s="78">
        <v>0</v>
      </c>
    </row>
    <row r="226" spans="3:16" ht="21">
      <c r="C226" s="34" t="s">
        <v>88</v>
      </c>
      <c r="D226" s="78">
        <v>4</v>
      </c>
      <c r="E226" s="78">
        <v>0</v>
      </c>
      <c r="F226" s="78">
        <v>0</v>
      </c>
      <c r="G226" s="78">
        <v>0</v>
      </c>
    </row>
    <row r="227" spans="3:16" ht="21">
      <c r="C227" s="34" t="s">
        <v>89</v>
      </c>
      <c r="D227" s="78">
        <v>368</v>
      </c>
      <c r="E227" s="78">
        <v>7</v>
      </c>
      <c r="F227" s="78">
        <v>2</v>
      </c>
      <c r="G227" s="78">
        <v>2</v>
      </c>
    </row>
    <row r="228" spans="3:16" ht="21">
      <c r="C228" s="34" t="s">
        <v>56</v>
      </c>
      <c r="D228" s="78">
        <f>SUM(D222:D227)</f>
        <v>392</v>
      </c>
      <c r="E228" s="78">
        <f t="shared" ref="E228:G228" si="17">SUM(E222:E227)</f>
        <v>7</v>
      </c>
      <c r="F228" s="78">
        <f t="shared" si="17"/>
        <v>2</v>
      </c>
      <c r="G228" s="78">
        <f t="shared" si="17"/>
        <v>2</v>
      </c>
    </row>
    <row r="229" spans="3:16" ht="21">
      <c r="C229" s="69"/>
      <c r="D229" s="71"/>
      <c r="E229" s="71"/>
      <c r="F229" s="71"/>
      <c r="G229" s="71"/>
    </row>
    <row r="230" spans="3:16" ht="23.25">
      <c r="D230" s="49" t="s">
        <v>59</v>
      </c>
      <c r="E230" s="49" t="s">
        <v>60</v>
      </c>
      <c r="F230" s="49" t="s">
        <v>61</v>
      </c>
      <c r="G230" s="49" t="s">
        <v>62</v>
      </c>
    </row>
    <row r="231" spans="3:16" ht="42">
      <c r="C231" s="34" t="s">
        <v>85</v>
      </c>
      <c r="D231" s="37">
        <f>D222/$D$228</f>
        <v>2.5510204081632654E-2</v>
      </c>
      <c r="E231" s="37">
        <f>E222/$E$228</f>
        <v>0</v>
      </c>
      <c r="F231" s="37">
        <f>F222/$F$228</f>
        <v>0</v>
      </c>
      <c r="G231" s="37">
        <f>G222/$G$228</f>
        <v>0</v>
      </c>
    </row>
    <row r="232" spans="3:16" ht="21">
      <c r="C232" s="34" t="s">
        <v>86</v>
      </c>
      <c r="D232" s="37">
        <f t="shared" ref="D232:D236" si="18">D223/$D$228</f>
        <v>5.1020408163265302E-3</v>
      </c>
      <c r="E232" s="37">
        <f t="shared" ref="E232:E236" si="19">E223/$E$228</f>
        <v>0</v>
      </c>
      <c r="F232" s="37">
        <f t="shared" ref="F232:F236" si="20">F223/$F$228</f>
        <v>0</v>
      </c>
      <c r="G232" s="37">
        <f t="shared" ref="G232:G236" si="21">G223/$G$228</f>
        <v>0</v>
      </c>
    </row>
    <row r="233" spans="3:16" ht="63">
      <c r="C233" s="34" t="s">
        <v>87</v>
      </c>
      <c r="D233" s="37">
        <f>D224/$D$228</f>
        <v>1.7857142857142856E-2</v>
      </c>
      <c r="E233" s="37">
        <f t="shared" si="19"/>
        <v>0</v>
      </c>
      <c r="F233" s="37">
        <f t="shared" si="20"/>
        <v>0</v>
      </c>
      <c r="G233" s="37">
        <f t="shared" si="21"/>
        <v>0</v>
      </c>
    </row>
    <row r="234" spans="3:16" ht="42">
      <c r="C234" s="34" t="s">
        <v>130</v>
      </c>
      <c r="D234" s="37">
        <f t="shared" si="18"/>
        <v>2.5510204081632651E-3</v>
      </c>
      <c r="E234" s="37">
        <f t="shared" si="19"/>
        <v>0</v>
      </c>
      <c r="F234" s="37">
        <f t="shared" si="20"/>
        <v>0</v>
      </c>
      <c r="G234" s="37">
        <f t="shared" si="21"/>
        <v>0</v>
      </c>
    </row>
    <row r="235" spans="3:16" ht="21">
      <c r="C235" s="34" t="s">
        <v>88</v>
      </c>
      <c r="D235" s="37">
        <f t="shared" si="18"/>
        <v>1.020408163265306E-2</v>
      </c>
      <c r="E235" s="37">
        <f t="shared" si="19"/>
        <v>0</v>
      </c>
      <c r="F235" s="37">
        <f t="shared" si="20"/>
        <v>0</v>
      </c>
      <c r="G235" s="37">
        <f t="shared" si="21"/>
        <v>0</v>
      </c>
    </row>
    <row r="236" spans="3:16" ht="21">
      <c r="C236" s="34" t="s">
        <v>89</v>
      </c>
      <c r="D236" s="37">
        <f t="shared" si="18"/>
        <v>0.93877551020408168</v>
      </c>
      <c r="E236" s="37">
        <f t="shared" si="19"/>
        <v>1</v>
      </c>
      <c r="F236" s="37">
        <f t="shared" si="20"/>
        <v>1</v>
      </c>
      <c r="G236" s="37">
        <f t="shared" si="21"/>
        <v>1</v>
      </c>
    </row>
    <row r="237" spans="3:16" ht="21">
      <c r="C237" s="62"/>
      <c r="D237" s="61"/>
      <c r="E237" s="61"/>
      <c r="F237" s="61"/>
      <c r="G237" s="61"/>
    </row>
    <row r="238" spans="3:16" ht="23.25">
      <c r="C238" s="109" t="s">
        <v>90</v>
      </c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40" spans="3:16" ht="23.25">
      <c r="C240" s="114" t="s">
        <v>131</v>
      </c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3:16" ht="57" customHeight="1"/>
    <row r="242" spans="3:16" ht="30" customHeight="1">
      <c r="C242" s="49" t="s">
        <v>54</v>
      </c>
      <c r="D242" s="33" t="s">
        <v>60</v>
      </c>
      <c r="E242" s="33" t="s">
        <v>61</v>
      </c>
      <c r="F242" s="33" t="s">
        <v>62</v>
      </c>
    </row>
    <row r="243" spans="3:16" ht="21">
      <c r="C243" s="40" t="s">
        <v>18</v>
      </c>
      <c r="D243" s="35">
        <v>3</v>
      </c>
      <c r="E243" s="35">
        <v>1</v>
      </c>
      <c r="F243" s="35">
        <v>2</v>
      </c>
      <c r="G243" s="54"/>
    </row>
    <row r="244" spans="3:16" ht="21">
      <c r="C244" s="40" t="s">
        <v>17</v>
      </c>
      <c r="D244" s="35">
        <v>4</v>
      </c>
      <c r="E244" s="35">
        <v>1</v>
      </c>
      <c r="F244" s="35">
        <v>0</v>
      </c>
    </row>
    <row r="245" spans="3:16" ht="21">
      <c r="C245" s="40" t="s">
        <v>56</v>
      </c>
      <c r="D245" s="35">
        <f>SUM(D243:D244)</f>
        <v>7</v>
      </c>
      <c r="E245" s="35">
        <f t="shared" ref="E245:F245" si="22">SUM(E243:E244)</f>
        <v>2</v>
      </c>
      <c r="F245" s="35">
        <f t="shared" si="22"/>
        <v>2</v>
      </c>
    </row>
    <row r="246" spans="3:16" ht="17.25" customHeight="1"/>
    <row r="247" spans="3:16" ht="23.25">
      <c r="C247" s="49" t="s">
        <v>55</v>
      </c>
      <c r="D247" s="33" t="s">
        <v>60</v>
      </c>
      <c r="E247" s="33" t="s">
        <v>61</v>
      </c>
      <c r="F247" s="33" t="s">
        <v>62</v>
      </c>
    </row>
    <row r="248" spans="3:16" ht="21">
      <c r="C248" s="40" t="s">
        <v>18</v>
      </c>
      <c r="D248" s="37">
        <f>D243/$D$245</f>
        <v>0.42857142857142855</v>
      </c>
      <c r="E248" s="37">
        <f>E243/$E$245</f>
        <v>0.5</v>
      </c>
      <c r="F248" s="37">
        <f>F243/$F$245</f>
        <v>1</v>
      </c>
    </row>
    <row r="249" spans="3:16" ht="21">
      <c r="C249" s="40" t="s">
        <v>17</v>
      </c>
      <c r="D249" s="37">
        <f>D244/$D$245</f>
        <v>0.5714285714285714</v>
      </c>
      <c r="E249" s="37">
        <f>E244/$E$245</f>
        <v>0.5</v>
      </c>
      <c r="F249" s="37">
        <f>F244/$F$245</f>
        <v>0</v>
      </c>
    </row>
    <row r="250" spans="3:16" ht="88.5" customHeight="1"/>
    <row r="251" spans="3:16" ht="23.25">
      <c r="C251" s="109" t="s">
        <v>91</v>
      </c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3" spans="3:16" ht="23.25">
      <c r="C253" s="114" t="s">
        <v>92</v>
      </c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3:16" ht="21.75" customHeight="1"/>
    <row r="255" spans="3:16" ht="21.75" customHeight="1">
      <c r="C255" s="33" t="s">
        <v>54</v>
      </c>
      <c r="D255" s="33" t="s">
        <v>60</v>
      </c>
      <c r="E255" s="33" t="s">
        <v>61</v>
      </c>
      <c r="F255" s="33" t="s">
        <v>62</v>
      </c>
      <c r="G255" s="33" t="s">
        <v>56</v>
      </c>
    </row>
    <row r="256" spans="3:16" ht="21.75" customHeight="1">
      <c r="C256" s="34" t="s">
        <v>132</v>
      </c>
      <c r="D256" s="35">
        <v>2</v>
      </c>
      <c r="E256" s="35">
        <v>0</v>
      </c>
      <c r="F256" s="35">
        <v>0</v>
      </c>
      <c r="G256" s="35">
        <f>SUM(D256:F256)</f>
        <v>2</v>
      </c>
    </row>
    <row r="257" spans="3:16" ht="21.75" customHeight="1">
      <c r="C257" s="34" t="s">
        <v>93</v>
      </c>
      <c r="D257" s="35">
        <v>1</v>
      </c>
      <c r="E257" s="35">
        <v>0</v>
      </c>
      <c r="F257" s="35">
        <v>0</v>
      </c>
      <c r="G257" s="35">
        <f t="shared" ref="G257:G260" si="23">SUM(D257:F257)</f>
        <v>1</v>
      </c>
    </row>
    <row r="258" spans="3:16" ht="21.75" customHeight="1">
      <c r="C258" s="34" t="s">
        <v>94</v>
      </c>
      <c r="D258" s="35">
        <v>0</v>
      </c>
      <c r="E258" s="35">
        <v>0</v>
      </c>
      <c r="F258" s="35">
        <v>0</v>
      </c>
      <c r="G258" s="35">
        <f>SUM(D258:F258)</f>
        <v>0</v>
      </c>
    </row>
    <row r="259" spans="3:16" ht="21.75" customHeight="1">
      <c r="C259" s="34" t="s">
        <v>95</v>
      </c>
      <c r="D259" s="35">
        <v>4</v>
      </c>
      <c r="E259" s="35">
        <v>2</v>
      </c>
      <c r="F259" s="35">
        <v>2</v>
      </c>
      <c r="G259" s="35">
        <f t="shared" si="23"/>
        <v>8</v>
      </c>
    </row>
    <row r="260" spans="3:16" ht="21">
      <c r="C260" s="34" t="s">
        <v>56</v>
      </c>
      <c r="D260" s="35">
        <f>SUM(D256:D259)</f>
        <v>7</v>
      </c>
      <c r="E260" s="35">
        <f t="shared" ref="E260:F260" si="24">SUM(E256:E259)</f>
        <v>2</v>
      </c>
      <c r="F260" s="35">
        <f t="shared" si="24"/>
        <v>2</v>
      </c>
      <c r="G260" s="35">
        <f t="shared" si="23"/>
        <v>11</v>
      </c>
    </row>
    <row r="261" spans="3:16" ht="21">
      <c r="C261" s="62"/>
      <c r="D261" s="63"/>
      <c r="E261" s="63"/>
      <c r="F261" s="63"/>
      <c r="G261" s="63"/>
    </row>
    <row r="262" spans="3:16" ht="21.75" customHeight="1"/>
    <row r="263" spans="3:16" ht="23.25">
      <c r="C263" s="33" t="s">
        <v>55</v>
      </c>
      <c r="D263" s="33" t="s">
        <v>60</v>
      </c>
      <c r="E263" s="33" t="s">
        <v>61</v>
      </c>
      <c r="F263" s="33" t="s">
        <v>62</v>
      </c>
      <c r="G263" s="33" t="s">
        <v>56</v>
      </c>
    </row>
    <row r="264" spans="3:16" ht="21">
      <c r="C264" s="34" t="s">
        <v>132</v>
      </c>
      <c r="D264" s="37">
        <f>D256/$D$260</f>
        <v>0.2857142857142857</v>
      </c>
      <c r="E264" s="37">
        <f>E256/$E$260</f>
        <v>0</v>
      </c>
      <c r="F264" s="37">
        <f>F256/$F$260</f>
        <v>0</v>
      </c>
      <c r="G264" s="37">
        <f>G256/$G$260</f>
        <v>0.18181818181818182</v>
      </c>
    </row>
    <row r="265" spans="3:16" ht="21">
      <c r="C265" s="34" t="s">
        <v>93</v>
      </c>
      <c r="D265" s="37">
        <f t="shared" ref="D265:D267" si="25">D257/$D$260</f>
        <v>0.14285714285714285</v>
      </c>
      <c r="E265" s="37">
        <f t="shared" ref="E265:E267" si="26">E257/$E$260</f>
        <v>0</v>
      </c>
      <c r="F265" s="37">
        <f t="shared" ref="F265:F267" si="27">F257/$F$260</f>
        <v>0</v>
      </c>
      <c r="G265" s="37">
        <f t="shared" ref="G265:G267" si="28">G257/$G$260</f>
        <v>9.0909090909090912E-2</v>
      </c>
    </row>
    <row r="266" spans="3:16" ht="21">
      <c r="C266" s="34" t="s">
        <v>94</v>
      </c>
      <c r="D266" s="37">
        <f t="shared" si="25"/>
        <v>0</v>
      </c>
      <c r="E266" s="37">
        <f t="shared" si="26"/>
        <v>0</v>
      </c>
      <c r="F266" s="37">
        <f t="shared" si="27"/>
        <v>0</v>
      </c>
      <c r="G266" s="37">
        <f t="shared" si="28"/>
        <v>0</v>
      </c>
    </row>
    <row r="267" spans="3:16" ht="21">
      <c r="C267" s="34" t="s">
        <v>95</v>
      </c>
      <c r="D267" s="37">
        <f t="shared" si="25"/>
        <v>0.5714285714285714</v>
      </c>
      <c r="E267" s="37">
        <f t="shared" si="26"/>
        <v>1</v>
      </c>
      <c r="F267" s="37">
        <f t="shared" si="27"/>
        <v>1</v>
      </c>
      <c r="G267" s="37">
        <f t="shared" si="28"/>
        <v>0.72727272727272729</v>
      </c>
    </row>
    <row r="268" spans="3:16" ht="37.5" customHeight="1"/>
    <row r="269" spans="3:16" ht="32.25" hidden="1" customHeight="1">
      <c r="C269" s="114" t="s">
        <v>96</v>
      </c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1" spans="3:16" ht="3.75" customHeight="1"/>
    <row r="272" spans="3:16" ht="23.25">
      <c r="C272" s="109" t="s">
        <v>97</v>
      </c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4" spans="3:16" ht="23.25">
      <c r="C274" s="114" t="s">
        <v>98</v>
      </c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6" spans="3:16" ht="23.25">
      <c r="C276" s="33" t="s">
        <v>54</v>
      </c>
      <c r="D276" s="33" t="s">
        <v>59</v>
      </c>
      <c r="E276" s="33" t="s">
        <v>60</v>
      </c>
      <c r="F276" s="33" t="s">
        <v>61</v>
      </c>
      <c r="G276" s="33" t="s">
        <v>62</v>
      </c>
      <c r="H276" s="33" t="s">
        <v>56</v>
      </c>
    </row>
    <row r="277" spans="3:16" ht="21">
      <c r="C277" s="40" t="s">
        <v>18</v>
      </c>
      <c r="D277" s="35">
        <v>325</v>
      </c>
      <c r="E277" s="35">
        <v>6</v>
      </c>
      <c r="F277" s="35">
        <v>1</v>
      </c>
      <c r="G277" s="35">
        <v>1</v>
      </c>
      <c r="H277" s="36">
        <f>SUM(D277:G277)</f>
        <v>333</v>
      </c>
    </row>
    <row r="278" spans="3:16" ht="21">
      <c r="C278" s="40" t="s">
        <v>17</v>
      </c>
      <c r="D278" s="35">
        <v>56</v>
      </c>
      <c r="E278" s="35">
        <v>1</v>
      </c>
      <c r="F278" s="35">
        <v>1</v>
      </c>
      <c r="G278" s="35">
        <v>1</v>
      </c>
      <c r="H278" s="36">
        <f t="shared" ref="H278:H280" si="29">SUM(D278:G278)</f>
        <v>59</v>
      </c>
    </row>
    <row r="279" spans="3:16" ht="42">
      <c r="C279" s="40" t="s">
        <v>133</v>
      </c>
      <c r="D279" s="35">
        <v>10</v>
      </c>
      <c r="E279" s="35">
        <v>0</v>
      </c>
      <c r="F279" s="35">
        <v>0</v>
      </c>
      <c r="G279" s="35">
        <v>0</v>
      </c>
      <c r="H279" s="36">
        <f t="shared" si="29"/>
        <v>10</v>
      </c>
    </row>
    <row r="280" spans="3:16" ht="21.75" customHeight="1">
      <c r="C280" s="40" t="s">
        <v>56</v>
      </c>
      <c r="D280" s="35">
        <f>SUM(D277:D279)</f>
        <v>391</v>
      </c>
      <c r="E280" s="35">
        <f t="shared" ref="E280:G280" si="30">SUM(E277:E279)</f>
        <v>7</v>
      </c>
      <c r="F280" s="35">
        <f t="shared" si="30"/>
        <v>2</v>
      </c>
      <c r="G280" s="35">
        <f t="shared" si="30"/>
        <v>2</v>
      </c>
      <c r="H280" s="36">
        <f t="shared" si="29"/>
        <v>402</v>
      </c>
    </row>
    <row r="282" spans="3:16" ht="23.25">
      <c r="C282" s="33" t="s">
        <v>55</v>
      </c>
      <c r="D282" s="33" t="s">
        <v>59</v>
      </c>
      <c r="E282" s="33" t="s">
        <v>60</v>
      </c>
      <c r="F282" s="33" t="s">
        <v>61</v>
      </c>
      <c r="G282" s="33" t="s">
        <v>62</v>
      </c>
      <c r="H282" s="33" t="s">
        <v>56</v>
      </c>
    </row>
    <row r="283" spans="3:16" ht="21">
      <c r="C283" s="40" t="s">
        <v>18</v>
      </c>
      <c r="D283" s="37">
        <f>D277/$D$280</f>
        <v>0.83120204603580561</v>
      </c>
      <c r="E283" s="37">
        <f>E277/$E$280</f>
        <v>0.8571428571428571</v>
      </c>
      <c r="F283" s="37">
        <f>F277/$F$280</f>
        <v>0.5</v>
      </c>
      <c r="G283" s="37">
        <f>G277/$G$280</f>
        <v>0.5</v>
      </c>
      <c r="H283" s="38">
        <f>H277/$H$280</f>
        <v>0.82835820895522383</v>
      </c>
    </row>
    <row r="284" spans="3:16" ht="21">
      <c r="C284" s="40" t="s">
        <v>17</v>
      </c>
      <c r="D284" s="37">
        <f t="shared" ref="D284:D285" si="31">D278/$D$280</f>
        <v>0.14322250639386189</v>
      </c>
      <c r="E284" s="37">
        <f t="shared" ref="E284:E285" si="32">E278/$E$280</f>
        <v>0.14285714285714285</v>
      </c>
      <c r="F284" s="37">
        <f t="shared" ref="F284:F285" si="33">F278/$F$280</f>
        <v>0.5</v>
      </c>
      <c r="G284" s="37">
        <f t="shared" ref="G284:G285" si="34">G278/$G$280</f>
        <v>0.5</v>
      </c>
      <c r="H284" s="38">
        <f t="shared" ref="H284:H285" si="35">H278/$H$280</f>
        <v>0.14676616915422885</v>
      </c>
    </row>
    <row r="285" spans="3:16" ht="42">
      <c r="C285" s="40" t="s">
        <v>133</v>
      </c>
      <c r="D285" s="37">
        <f t="shared" si="31"/>
        <v>2.557544757033248E-2</v>
      </c>
      <c r="E285" s="37">
        <f t="shared" si="32"/>
        <v>0</v>
      </c>
      <c r="F285" s="37">
        <f t="shared" si="33"/>
        <v>0</v>
      </c>
      <c r="G285" s="37">
        <f t="shared" si="34"/>
        <v>0</v>
      </c>
      <c r="H285" s="38">
        <f t="shared" si="35"/>
        <v>2.4875621890547265E-2</v>
      </c>
    </row>
    <row r="290" spans="3:16" ht="23.25">
      <c r="C290" s="109" t="s">
        <v>99</v>
      </c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2" spans="3:16" ht="42" customHeight="1">
      <c r="C292" s="115" t="s">
        <v>100</v>
      </c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4" spans="3:16" ht="23.25">
      <c r="C294" s="33" t="s">
        <v>54</v>
      </c>
      <c r="D294" s="33" t="s">
        <v>59</v>
      </c>
      <c r="E294" s="33" t="s">
        <v>60</v>
      </c>
      <c r="F294" s="33" t="s">
        <v>61</v>
      </c>
      <c r="G294" s="33" t="s">
        <v>62</v>
      </c>
      <c r="H294" s="33" t="s">
        <v>56</v>
      </c>
    </row>
    <row r="295" spans="3:16" ht="21">
      <c r="C295" s="40">
        <v>1</v>
      </c>
      <c r="D295" s="35">
        <v>0</v>
      </c>
      <c r="E295" s="35">
        <v>0</v>
      </c>
      <c r="F295" s="35">
        <v>0</v>
      </c>
      <c r="G295" s="35">
        <v>0</v>
      </c>
      <c r="H295" s="35">
        <f>SUM(D295:G295)</f>
        <v>0</v>
      </c>
    </row>
    <row r="296" spans="3:16" ht="21">
      <c r="C296" s="40">
        <v>2</v>
      </c>
      <c r="D296" s="35">
        <v>1</v>
      </c>
      <c r="E296" s="35">
        <v>0</v>
      </c>
      <c r="F296" s="35">
        <v>0</v>
      </c>
      <c r="G296" s="35">
        <v>0</v>
      </c>
      <c r="H296" s="35">
        <f t="shared" ref="H296:H299" si="36">SUM(D296:G296)</f>
        <v>1</v>
      </c>
    </row>
    <row r="297" spans="3:16" ht="21">
      <c r="C297" s="40">
        <v>3</v>
      </c>
      <c r="D297" s="35">
        <v>21</v>
      </c>
      <c r="E297" s="35">
        <v>1</v>
      </c>
      <c r="F297" s="35">
        <v>0</v>
      </c>
      <c r="G297" s="35">
        <v>0</v>
      </c>
      <c r="H297" s="35">
        <f t="shared" si="36"/>
        <v>22</v>
      </c>
    </row>
    <row r="298" spans="3:16" ht="21">
      <c r="C298" s="40">
        <v>4</v>
      </c>
      <c r="D298" s="35">
        <v>196</v>
      </c>
      <c r="E298" s="35">
        <v>4</v>
      </c>
      <c r="F298" s="35">
        <v>1</v>
      </c>
      <c r="G298" s="35">
        <v>0</v>
      </c>
      <c r="H298" s="35">
        <f t="shared" si="36"/>
        <v>201</v>
      </c>
    </row>
    <row r="299" spans="3:16" ht="21">
      <c r="C299" s="40">
        <v>5</v>
      </c>
      <c r="D299" s="35">
        <v>173</v>
      </c>
      <c r="E299" s="35">
        <v>2</v>
      </c>
      <c r="F299" s="35">
        <v>1</v>
      </c>
      <c r="G299" s="35">
        <v>2</v>
      </c>
      <c r="H299" s="35">
        <f t="shared" si="36"/>
        <v>178</v>
      </c>
    </row>
    <row r="300" spans="3:16" ht="21">
      <c r="C300" s="40" t="s">
        <v>56</v>
      </c>
      <c r="D300" s="35">
        <f>SUM(D295:D299)</f>
        <v>391</v>
      </c>
      <c r="E300" s="35">
        <f t="shared" ref="E300:H300" si="37">SUM(E295:E299)</f>
        <v>7</v>
      </c>
      <c r="F300" s="35">
        <f t="shared" si="37"/>
        <v>2</v>
      </c>
      <c r="G300" s="35">
        <f t="shared" si="37"/>
        <v>2</v>
      </c>
      <c r="H300" s="35">
        <f t="shared" si="37"/>
        <v>402</v>
      </c>
    </row>
    <row r="302" spans="3:16" ht="23.25">
      <c r="C302" s="56" t="s">
        <v>55</v>
      </c>
      <c r="D302" s="33" t="s">
        <v>59</v>
      </c>
      <c r="E302" s="33" t="s">
        <v>60</v>
      </c>
      <c r="F302" s="33" t="s">
        <v>61</v>
      </c>
      <c r="G302" s="33" t="s">
        <v>62</v>
      </c>
      <c r="H302" s="33" t="s">
        <v>56</v>
      </c>
    </row>
    <row r="303" spans="3:16" ht="21">
      <c r="C303" s="40">
        <v>1</v>
      </c>
      <c r="D303" s="37">
        <f>D295/$D$300</f>
        <v>0</v>
      </c>
      <c r="E303" s="37">
        <f>E295/$E$300</f>
        <v>0</v>
      </c>
      <c r="F303" s="37">
        <f>F295/$F$300</f>
        <v>0</v>
      </c>
      <c r="G303" s="37">
        <f>G295/$G$300</f>
        <v>0</v>
      </c>
      <c r="H303" s="37">
        <f>H295/$H$300</f>
        <v>0</v>
      </c>
    </row>
    <row r="304" spans="3:16" ht="21">
      <c r="C304" s="40">
        <v>2</v>
      </c>
      <c r="D304" s="37">
        <f t="shared" ref="D304:D307" si="38">D296/$D$300</f>
        <v>2.5575447570332483E-3</v>
      </c>
      <c r="E304" s="37">
        <f t="shared" ref="E304:E307" si="39">E296/$E$300</f>
        <v>0</v>
      </c>
      <c r="F304" s="37">
        <f t="shared" ref="F304:F307" si="40">F296/$F$300</f>
        <v>0</v>
      </c>
      <c r="G304" s="37">
        <f t="shared" ref="G304:G307" si="41">G296/$G$300</f>
        <v>0</v>
      </c>
      <c r="H304" s="37">
        <f t="shared" ref="H304:H307" si="42">H296/$H$300</f>
        <v>2.4875621890547263E-3</v>
      </c>
    </row>
    <row r="305" spans="3:16" ht="21">
      <c r="C305" s="40">
        <v>3</v>
      </c>
      <c r="D305" s="37">
        <f t="shared" si="38"/>
        <v>5.3708439897698211E-2</v>
      </c>
      <c r="E305" s="37">
        <f t="shared" si="39"/>
        <v>0.14285714285714285</v>
      </c>
      <c r="F305" s="37">
        <f t="shared" si="40"/>
        <v>0</v>
      </c>
      <c r="G305" s="37">
        <f t="shared" si="41"/>
        <v>0</v>
      </c>
      <c r="H305" s="37">
        <f t="shared" si="42"/>
        <v>5.4726368159203981E-2</v>
      </c>
    </row>
    <row r="306" spans="3:16" ht="21">
      <c r="C306" s="40">
        <v>4</v>
      </c>
      <c r="D306" s="37">
        <f t="shared" si="38"/>
        <v>0.50127877237851659</v>
      </c>
      <c r="E306" s="37">
        <f t="shared" si="39"/>
        <v>0.5714285714285714</v>
      </c>
      <c r="F306" s="37">
        <f t="shared" si="40"/>
        <v>0.5</v>
      </c>
      <c r="G306" s="37">
        <f t="shared" si="41"/>
        <v>0</v>
      </c>
      <c r="H306" s="37">
        <f t="shared" si="42"/>
        <v>0.5</v>
      </c>
    </row>
    <row r="307" spans="3:16" ht="21">
      <c r="C307" s="40">
        <v>5</v>
      </c>
      <c r="D307" s="37">
        <f t="shared" si="38"/>
        <v>0.44245524296675193</v>
      </c>
      <c r="E307" s="37">
        <f t="shared" si="39"/>
        <v>0.2857142857142857</v>
      </c>
      <c r="F307" s="37">
        <f t="shared" si="40"/>
        <v>0.5</v>
      </c>
      <c r="G307" s="37">
        <f t="shared" si="41"/>
        <v>1</v>
      </c>
      <c r="H307" s="37">
        <f t="shared" si="42"/>
        <v>0.44278606965174128</v>
      </c>
    </row>
    <row r="311" spans="3:16" s="55" customFormat="1" ht="45.75" customHeight="1">
      <c r="C311" s="115" t="s">
        <v>134</v>
      </c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3" spans="3:16" ht="46.5">
      <c r="C313" s="57" t="s">
        <v>102</v>
      </c>
      <c r="D313" s="33" t="s">
        <v>59</v>
      </c>
      <c r="E313" s="33" t="s">
        <v>103</v>
      </c>
    </row>
    <row r="314" spans="3:16" ht="21">
      <c r="C314" s="34" t="s">
        <v>37</v>
      </c>
      <c r="D314" s="35">
        <v>291</v>
      </c>
      <c r="E314" s="37">
        <f>D314/$D$318</f>
        <v>0.74424552429667523</v>
      </c>
    </row>
    <row r="315" spans="3:16" ht="21">
      <c r="C315" s="34" t="s">
        <v>104</v>
      </c>
      <c r="D315" s="35">
        <v>97</v>
      </c>
      <c r="E315" s="37">
        <f t="shared" ref="E315:E316" si="43">D315/$D$318</f>
        <v>0.24808184143222506</v>
      </c>
    </row>
    <row r="316" spans="3:16" ht="21">
      <c r="C316" s="34" t="s">
        <v>101</v>
      </c>
      <c r="D316" s="35">
        <v>3</v>
      </c>
      <c r="E316" s="37">
        <f t="shared" si="43"/>
        <v>7.6726342710997444E-3</v>
      </c>
    </row>
    <row r="317" spans="3:16" ht="21">
      <c r="C317" s="34" t="s">
        <v>306</v>
      </c>
      <c r="D317" s="35">
        <v>0</v>
      </c>
      <c r="E317" s="37">
        <f>D317/$D$318</f>
        <v>0</v>
      </c>
    </row>
    <row r="318" spans="3:16" ht="21">
      <c r="C318" s="34" t="s">
        <v>56</v>
      </c>
      <c r="D318" s="35">
        <f>SUM(D314:D317)</f>
        <v>391</v>
      </c>
    </row>
    <row r="319" spans="3:16" ht="21">
      <c r="C319" s="69"/>
      <c r="D319" s="70"/>
      <c r="E319" s="71"/>
    </row>
    <row r="320" spans="3:16" ht="21">
      <c r="C320" s="69"/>
      <c r="D320" s="70"/>
      <c r="E320" s="71"/>
    </row>
    <row r="321" ht="33" customHeight="1"/>
  </sheetData>
  <mergeCells count="31">
    <mergeCell ref="C292:P292"/>
    <mergeCell ref="C311:P311"/>
    <mergeCell ref="C269:P269"/>
    <mergeCell ref="C290:P290"/>
    <mergeCell ref="C272:P272"/>
    <mergeCell ref="C274:P274"/>
    <mergeCell ref="C219:P219"/>
    <mergeCell ref="C238:P238"/>
    <mergeCell ref="C240:P240"/>
    <mergeCell ref="C251:P251"/>
    <mergeCell ref="C253:P253"/>
    <mergeCell ref="C168:P168"/>
    <mergeCell ref="C170:P170"/>
    <mergeCell ref="C187:P187"/>
    <mergeCell ref="C191:P191"/>
    <mergeCell ref="C204:P204"/>
    <mergeCell ref="C146:I146"/>
    <mergeCell ref="C147:I147"/>
    <mergeCell ref="C148:I148"/>
    <mergeCell ref="C149:I149"/>
    <mergeCell ref="C150:I150"/>
    <mergeCell ref="C122:P122"/>
    <mergeCell ref="C141:P141"/>
    <mergeCell ref="C143:I143"/>
    <mergeCell ref="C144:I144"/>
    <mergeCell ref="C145:I145"/>
    <mergeCell ref="C120:P120"/>
    <mergeCell ref="C82:P82"/>
    <mergeCell ref="C84:P84"/>
    <mergeCell ref="C95:P95"/>
    <mergeCell ref="C108:P108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75"/>
  <sheetViews>
    <sheetView workbookViewId="0">
      <selection activeCell="F65" sqref="F65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2.710937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9"/>
      <c r="D11" s="119"/>
      <c r="E11" s="119"/>
      <c r="F11" s="119"/>
      <c r="G11" s="119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312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>
      <c r="B15" s="92">
        <v>1</v>
      </c>
      <c r="C15" s="91" t="s">
        <v>327</v>
      </c>
      <c r="D15" s="91" t="s">
        <v>327</v>
      </c>
      <c r="E15" s="91" t="s">
        <v>361</v>
      </c>
      <c r="F15" s="91" t="s">
        <v>340</v>
      </c>
      <c r="G15" s="91" t="s">
        <v>365</v>
      </c>
      <c r="H15" s="91" t="s">
        <v>347</v>
      </c>
      <c r="I15" s="91" t="s">
        <v>348</v>
      </c>
      <c r="J15" s="91" t="s">
        <v>314</v>
      </c>
      <c r="K15" s="91" t="s">
        <v>318</v>
      </c>
    </row>
    <row r="16" spans="2:16">
      <c r="B16" s="92">
        <v>2</v>
      </c>
      <c r="C16" s="97" t="s">
        <v>328</v>
      </c>
      <c r="D16" s="97" t="s">
        <v>329</v>
      </c>
      <c r="E16" s="97" t="s">
        <v>316</v>
      </c>
      <c r="F16" s="97" t="s">
        <v>341</v>
      </c>
      <c r="G16" s="97" t="s">
        <v>317</v>
      </c>
      <c r="H16" s="97" t="s">
        <v>349</v>
      </c>
      <c r="I16" s="97" t="s">
        <v>350</v>
      </c>
      <c r="J16" s="97" t="s">
        <v>314</v>
      </c>
      <c r="K16" s="97" t="s">
        <v>315</v>
      </c>
    </row>
    <row r="17" spans="2:15">
      <c r="B17" s="92">
        <v>3</v>
      </c>
      <c r="C17" s="91" t="s">
        <v>330</v>
      </c>
      <c r="D17" s="91" t="s">
        <v>331</v>
      </c>
      <c r="E17" s="91" t="s">
        <v>313</v>
      </c>
      <c r="F17" s="91" t="s">
        <v>342</v>
      </c>
      <c r="G17" s="91" t="s">
        <v>16</v>
      </c>
      <c r="H17" s="91" t="s">
        <v>351</v>
      </c>
      <c r="I17" s="91" t="s">
        <v>352</v>
      </c>
      <c r="J17" s="91" t="s">
        <v>314</v>
      </c>
      <c r="K17" s="91" t="s">
        <v>315</v>
      </c>
    </row>
    <row r="18" spans="2:15">
      <c r="B18" s="92">
        <v>4</v>
      </c>
      <c r="C18" s="97" t="s">
        <v>332</v>
      </c>
      <c r="D18" s="97" t="s">
        <v>333</v>
      </c>
      <c r="E18" s="97" t="s">
        <v>313</v>
      </c>
      <c r="F18" s="97" t="s">
        <v>343</v>
      </c>
      <c r="G18" s="97" t="s">
        <v>16</v>
      </c>
      <c r="H18" s="97" t="s">
        <v>353</v>
      </c>
      <c r="I18" s="97" t="s">
        <v>354</v>
      </c>
      <c r="J18" s="97" t="s">
        <v>314</v>
      </c>
      <c r="K18" s="97" t="s">
        <v>315</v>
      </c>
    </row>
    <row r="19" spans="2:15">
      <c r="B19" s="92">
        <v>5</v>
      </c>
      <c r="C19" s="91" t="s">
        <v>334</v>
      </c>
      <c r="D19" s="91" t="s">
        <v>335</v>
      </c>
      <c r="E19" s="91" t="s">
        <v>362</v>
      </c>
      <c r="F19" s="91" t="s">
        <v>344</v>
      </c>
      <c r="G19" s="91" t="s">
        <v>366</v>
      </c>
      <c r="H19" s="91" t="s">
        <v>355</v>
      </c>
      <c r="I19" s="91" t="s">
        <v>356</v>
      </c>
      <c r="J19" s="91" t="s">
        <v>314</v>
      </c>
      <c r="K19" s="91" t="s">
        <v>315</v>
      </c>
    </row>
    <row r="20" spans="2:15">
      <c r="B20" s="92">
        <v>6</v>
      </c>
      <c r="C20" s="97" t="s">
        <v>336</v>
      </c>
      <c r="D20" s="97" t="s">
        <v>337</v>
      </c>
      <c r="E20" s="97" t="s">
        <v>363</v>
      </c>
      <c r="F20" s="97" t="s">
        <v>345</v>
      </c>
      <c r="G20" s="97" t="s">
        <v>16</v>
      </c>
      <c r="H20" s="97" t="s">
        <v>357</v>
      </c>
      <c r="I20" s="97" t="s">
        <v>358</v>
      </c>
      <c r="J20" s="97" t="s">
        <v>314</v>
      </c>
      <c r="K20" s="97" t="s">
        <v>315</v>
      </c>
    </row>
    <row r="21" spans="2:15">
      <c r="B21" s="92">
        <v>7</v>
      </c>
      <c r="C21" s="91" t="s">
        <v>338</v>
      </c>
      <c r="D21" s="91" t="s">
        <v>339</v>
      </c>
      <c r="E21" s="91" t="s">
        <v>364</v>
      </c>
      <c r="F21" s="91" t="s">
        <v>346</v>
      </c>
      <c r="G21" s="91" t="s">
        <v>317</v>
      </c>
      <c r="H21" s="91" t="s">
        <v>359</v>
      </c>
      <c r="I21" s="91" t="s">
        <v>360</v>
      </c>
      <c r="J21" s="91" t="s">
        <v>314</v>
      </c>
      <c r="K21" s="91" t="s">
        <v>315</v>
      </c>
    </row>
    <row r="22" spans="2:15" ht="15.75">
      <c r="B22" s="10"/>
    </row>
    <row r="23" spans="2:15" ht="81" customHeight="1">
      <c r="B23" s="7" t="s">
        <v>6</v>
      </c>
      <c r="C23" s="74" t="s">
        <v>106</v>
      </c>
      <c r="D23" s="9" t="s">
        <v>108</v>
      </c>
      <c r="E23" s="11"/>
      <c r="F23" s="12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1</v>
      </c>
      <c r="C24" s="94" t="s">
        <v>171</v>
      </c>
      <c r="D24" s="94" t="s">
        <v>109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73">
        <v>2</v>
      </c>
      <c r="C25" s="98" t="s">
        <v>171</v>
      </c>
      <c r="D25" s="98" t="s">
        <v>109</v>
      </c>
      <c r="E25" s="17"/>
      <c r="F25" s="17"/>
      <c r="G25" s="13"/>
      <c r="H25" s="13"/>
      <c r="I25" s="14"/>
      <c r="J25" s="13"/>
      <c r="K25" s="13"/>
      <c r="L25" s="13"/>
      <c r="M25" s="13"/>
      <c r="N25" s="15"/>
      <c r="O25" s="16"/>
    </row>
    <row r="26" spans="2:15" ht="15.75">
      <c r="B26" s="73">
        <v>3</v>
      </c>
      <c r="C26" s="94" t="s">
        <v>107</v>
      </c>
      <c r="D26" s="94" t="s">
        <v>109</v>
      </c>
      <c r="E26" s="17"/>
      <c r="F26" s="17"/>
      <c r="G26" s="13"/>
      <c r="H26" s="13"/>
      <c r="I26" s="14"/>
      <c r="J26" s="13"/>
      <c r="K26" s="13"/>
      <c r="L26" s="13"/>
      <c r="M26" s="13"/>
      <c r="N26" s="15"/>
      <c r="O26" s="16"/>
    </row>
    <row r="27" spans="2:15" ht="15.75">
      <c r="B27" s="73">
        <v>4</v>
      </c>
      <c r="C27" s="98" t="s">
        <v>171</v>
      </c>
      <c r="D27" s="98" t="s">
        <v>110</v>
      </c>
      <c r="E27" s="17"/>
      <c r="F27" s="17"/>
      <c r="G27" s="13"/>
      <c r="H27" s="13"/>
      <c r="I27" s="14"/>
      <c r="J27" s="13"/>
      <c r="K27" s="13"/>
      <c r="L27" s="13"/>
      <c r="M27" s="13"/>
      <c r="N27" s="15"/>
      <c r="O27" s="16"/>
    </row>
    <row r="28" spans="2:15" ht="15.75">
      <c r="B28" s="73">
        <v>5</v>
      </c>
      <c r="C28" s="94" t="s">
        <v>171</v>
      </c>
      <c r="D28" s="94" t="s">
        <v>110</v>
      </c>
      <c r="E28" s="17"/>
      <c r="F28" s="17"/>
      <c r="G28" s="13"/>
      <c r="H28" s="13"/>
      <c r="I28" s="14"/>
      <c r="J28" s="13"/>
      <c r="K28" s="13"/>
      <c r="L28" s="13"/>
      <c r="M28" s="13"/>
      <c r="N28" s="15"/>
      <c r="O28" s="16"/>
    </row>
    <row r="29" spans="2:15" ht="15.75">
      <c r="B29" s="73">
        <v>6</v>
      </c>
      <c r="C29" s="98" t="s">
        <v>107</v>
      </c>
      <c r="D29" s="98" t="s">
        <v>109</v>
      </c>
      <c r="E29" s="17"/>
      <c r="F29" s="17"/>
      <c r="G29" s="13"/>
      <c r="H29" s="13"/>
      <c r="I29" s="14"/>
      <c r="J29" s="13"/>
      <c r="K29" s="13"/>
      <c r="L29" s="13"/>
      <c r="M29" s="13"/>
      <c r="N29" s="15"/>
      <c r="O29" s="16"/>
    </row>
    <row r="30" spans="2:15" ht="15.75">
      <c r="B30" s="73">
        <v>7</v>
      </c>
      <c r="C30" s="94" t="s">
        <v>319</v>
      </c>
      <c r="D30" s="94" t="s">
        <v>110</v>
      </c>
      <c r="E30" s="17"/>
      <c r="F30" s="17"/>
      <c r="G30" s="13"/>
      <c r="H30" s="13"/>
      <c r="I30" s="14"/>
      <c r="J30" s="13"/>
      <c r="K30" s="13"/>
      <c r="L30" s="13"/>
      <c r="M30" s="13"/>
      <c r="N30" s="15"/>
      <c r="O30" s="16"/>
    </row>
    <row r="31" spans="2:15" ht="15.75">
      <c r="B31" s="1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5" ht="78.75">
      <c r="B32" s="7" t="s">
        <v>6</v>
      </c>
      <c r="C32" s="8" t="s">
        <v>111</v>
      </c>
      <c r="D32" s="8" t="s">
        <v>19</v>
      </c>
    </row>
    <row r="33" spans="2:7" s="20" customFormat="1" ht="45">
      <c r="B33" s="68">
        <v>1</v>
      </c>
      <c r="C33" s="91" t="s">
        <v>20</v>
      </c>
      <c r="D33" s="93" t="s">
        <v>368</v>
      </c>
      <c r="G33" s="19"/>
    </row>
    <row r="34" spans="2:7" s="20" customFormat="1" ht="45">
      <c r="B34" s="68">
        <v>2</v>
      </c>
      <c r="C34" s="97" t="s">
        <v>20</v>
      </c>
      <c r="D34" s="99" t="s">
        <v>369</v>
      </c>
      <c r="G34" s="19"/>
    </row>
    <row r="35" spans="2:7" s="20" customFormat="1">
      <c r="B35" s="68">
        <v>3</v>
      </c>
      <c r="C35" s="91" t="s">
        <v>38</v>
      </c>
      <c r="D35" s="91" t="s">
        <v>367</v>
      </c>
      <c r="G35" s="19"/>
    </row>
    <row r="36" spans="2:7" s="20" customFormat="1" ht="45">
      <c r="B36" s="68">
        <v>4</v>
      </c>
      <c r="C36" s="97" t="s">
        <v>20</v>
      </c>
      <c r="D36" s="99" t="s">
        <v>370</v>
      </c>
      <c r="G36" s="19"/>
    </row>
    <row r="37" spans="2:7" s="20" customFormat="1" ht="30">
      <c r="B37" s="68">
        <v>5</v>
      </c>
      <c r="C37" s="91" t="s">
        <v>20</v>
      </c>
      <c r="D37" s="93" t="s">
        <v>371</v>
      </c>
      <c r="G37" s="19"/>
    </row>
    <row r="38" spans="2:7" s="20" customFormat="1" ht="60">
      <c r="B38" s="68">
        <v>6</v>
      </c>
      <c r="C38" s="97" t="s">
        <v>38</v>
      </c>
      <c r="D38" s="99" t="s">
        <v>372</v>
      </c>
      <c r="G38" s="19"/>
    </row>
    <row r="39" spans="2:7" s="20" customFormat="1" ht="60">
      <c r="B39" s="68">
        <v>7</v>
      </c>
      <c r="C39" s="91" t="s">
        <v>20</v>
      </c>
      <c r="D39" s="93" t="s">
        <v>373</v>
      </c>
      <c r="G39" s="19"/>
    </row>
    <row r="41" spans="2:7" ht="63">
      <c r="B41" s="7" t="s">
        <v>6</v>
      </c>
      <c r="C41" s="8" t="s">
        <v>21</v>
      </c>
      <c r="D41" s="8" t="s">
        <v>112</v>
      </c>
      <c r="E41" s="8" t="s">
        <v>22</v>
      </c>
    </row>
    <row r="42" spans="2:7" s="20" customFormat="1" ht="60">
      <c r="B42" s="68">
        <v>1</v>
      </c>
      <c r="C42" s="91" t="s">
        <v>38</v>
      </c>
      <c r="D42" s="91" t="s">
        <v>320</v>
      </c>
      <c r="E42" s="93" t="s">
        <v>377</v>
      </c>
      <c r="G42" s="19"/>
    </row>
    <row r="43" spans="2:7" s="20" customFormat="1">
      <c r="B43" s="68">
        <v>2</v>
      </c>
      <c r="C43" s="97" t="s">
        <v>171</v>
      </c>
      <c r="D43" s="97" t="s">
        <v>320</v>
      </c>
      <c r="E43" s="97" t="s">
        <v>374</v>
      </c>
      <c r="G43" s="19"/>
    </row>
    <row r="44" spans="2:7" s="20" customFormat="1" ht="45">
      <c r="B44" s="68">
        <v>3</v>
      </c>
      <c r="C44" s="91" t="s">
        <v>38</v>
      </c>
      <c r="D44" s="91" t="s">
        <v>38</v>
      </c>
      <c r="E44" s="93" t="s">
        <v>378</v>
      </c>
      <c r="G44" s="19"/>
    </row>
    <row r="45" spans="2:7" s="20" customFormat="1">
      <c r="B45" s="68">
        <v>4</v>
      </c>
      <c r="C45" s="97" t="s">
        <v>171</v>
      </c>
      <c r="D45" s="97" t="s">
        <v>171</v>
      </c>
      <c r="E45" s="97" t="s">
        <v>375</v>
      </c>
      <c r="G45" s="19"/>
    </row>
    <row r="46" spans="2:7" s="20" customFormat="1">
      <c r="B46" s="68">
        <v>5</v>
      </c>
      <c r="C46" s="91" t="s">
        <v>171</v>
      </c>
      <c r="D46" s="91" t="s">
        <v>171</v>
      </c>
      <c r="E46" s="91" t="s">
        <v>376</v>
      </c>
      <c r="G46" s="19"/>
    </row>
    <row r="47" spans="2:7" s="20" customFormat="1" ht="60">
      <c r="B47" s="68">
        <v>6</v>
      </c>
      <c r="C47" s="97" t="s">
        <v>20</v>
      </c>
      <c r="D47" s="97" t="s">
        <v>320</v>
      </c>
      <c r="E47" s="99" t="s">
        <v>379</v>
      </c>
      <c r="G47" s="19"/>
    </row>
    <row r="48" spans="2:7" s="20" customFormat="1" ht="60">
      <c r="B48" s="68">
        <v>7</v>
      </c>
      <c r="C48" s="91" t="s">
        <v>20</v>
      </c>
      <c r="D48" s="91" t="s">
        <v>320</v>
      </c>
      <c r="E48" s="93" t="s">
        <v>380</v>
      </c>
      <c r="G48" s="19"/>
    </row>
    <row r="50" spans="1:18" ht="56.25" customHeight="1">
      <c r="C50" s="120" t="s">
        <v>23</v>
      </c>
      <c r="D50" s="120"/>
      <c r="E50" s="120"/>
      <c r="F50" s="120"/>
      <c r="G50" s="120"/>
      <c r="H50" s="120"/>
      <c r="I50" s="120"/>
      <c r="J50" s="120"/>
      <c r="K50" s="21"/>
      <c r="L50" s="21"/>
      <c r="M50" s="21"/>
      <c r="O50" s="21"/>
      <c r="Q50" s="21"/>
      <c r="R50" s="21"/>
    </row>
    <row r="51" spans="1:18" ht="63">
      <c r="A51" s="22"/>
      <c r="B51" s="8" t="s">
        <v>6</v>
      </c>
      <c r="C51" s="23" t="s">
        <v>24</v>
      </c>
      <c r="D51" s="8" t="s">
        <v>25</v>
      </c>
      <c r="E51" s="8" t="s">
        <v>26</v>
      </c>
      <c r="F51" s="8" t="s">
        <v>27</v>
      </c>
      <c r="G51" s="8" t="s">
        <v>28</v>
      </c>
      <c r="H51" s="8" t="s">
        <v>29</v>
      </c>
      <c r="I51" s="8" t="s">
        <v>30</v>
      </c>
      <c r="J51" s="8" t="s">
        <v>31</v>
      </c>
    </row>
    <row r="52" spans="1:18" s="20" customFormat="1">
      <c r="B52" s="68">
        <v>1</v>
      </c>
      <c r="C52" s="94" t="s">
        <v>109</v>
      </c>
      <c r="D52" s="94" t="s">
        <v>110</v>
      </c>
      <c r="E52" s="94" t="s">
        <v>109</v>
      </c>
      <c r="F52" s="94" t="s">
        <v>109</v>
      </c>
      <c r="G52" s="94" t="s">
        <v>109</v>
      </c>
      <c r="H52" s="94" t="s">
        <v>110</v>
      </c>
      <c r="I52" s="94" t="s">
        <v>109</v>
      </c>
      <c r="J52" s="94" t="s">
        <v>109</v>
      </c>
    </row>
    <row r="53" spans="1:18" s="20" customFormat="1">
      <c r="B53" s="68">
        <v>2</v>
      </c>
      <c r="C53" s="98" t="s">
        <v>109</v>
      </c>
      <c r="D53" s="98" t="s">
        <v>321</v>
      </c>
      <c r="E53" s="98" t="s">
        <v>109</v>
      </c>
      <c r="F53" s="98" t="s">
        <v>110</v>
      </c>
      <c r="G53" s="98" t="s">
        <v>109</v>
      </c>
      <c r="H53" s="98" t="s">
        <v>110</v>
      </c>
      <c r="I53" s="98" t="s">
        <v>109</v>
      </c>
      <c r="J53" s="98" t="s">
        <v>109</v>
      </c>
    </row>
    <row r="54" spans="1:18" s="20" customFormat="1">
      <c r="B54" s="68">
        <v>3</v>
      </c>
      <c r="C54" s="94" t="s">
        <v>109</v>
      </c>
      <c r="D54" s="94" t="s">
        <v>321</v>
      </c>
      <c r="E54" s="94" t="s">
        <v>321</v>
      </c>
      <c r="F54" s="94" t="s">
        <v>321</v>
      </c>
      <c r="G54" s="94" t="s">
        <v>321</v>
      </c>
      <c r="H54" s="94" t="s">
        <v>109</v>
      </c>
      <c r="I54" s="94" t="s">
        <v>321</v>
      </c>
      <c r="J54" s="94" t="s">
        <v>321</v>
      </c>
    </row>
    <row r="55" spans="1:18" s="20" customFormat="1">
      <c r="B55" s="68">
        <v>4</v>
      </c>
      <c r="C55" s="98" t="s">
        <v>110</v>
      </c>
      <c r="D55" s="98" t="s">
        <v>321</v>
      </c>
      <c r="E55" s="98" t="s">
        <v>321</v>
      </c>
      <c r="F55" s="98" t="s">
        <v>110</v>
      </c>
      <c r="G55" s="98" t="s">
        <v>109</v>
      </c>
      <c r="H55" s="98" t="s">
        <v>110</v>
      </c>
      <c r="I55" s="98" t="s">
        <v>109</v>
      </c>
      <c r="J55" s="98" t="s">
        <v>109</v>
      </c>
    </row>
    <row r="56" spans="1:18" s="20" customFormat="1">
      <c r="B56" s="68">
        <v>5</v>
      </c>
      <c r="C56" s="94" t="s">
        <v>110</v>
      </c>
      <c r="D56" s="94" t="s">
        <v>110</v>
      </c>
      <c r="E56" s="94" t="s">
        <v>110</v>
      </c>
      <c r="F56" s="94" t="s">
        <v>110</v>
      </c>
      <c r="G56" s="94" t="s">
        <v>110</v>
      </c>
      <c r="H56" s="94" t="s">
        <v>110</v>
      </c>
      <c r="I56" s="94" t="s">
        <v>110</v>
      </c>
      <c r="J56" s="94" t="s">
        <v>110</v>
      </c>
    </row>
    <row r="57" spans="1:18" s="20" customFormat="1">
      <c r="B57" s="68">
        <v>6</v>
      </c>
      <c r="C57" s="98" t="s">
        <v>109</v>
      </c>
      <c r="D57" s="98" t="s">
        <v>321</v>
      </c>
      <c r="E57" s="98" t="s">
        <v>321</v>
      </c>
      <c r="F57" s="98" t="s">
        <v>109</v>
      </c>
      <c r="G57" s="98" t="s">
        <v>321</v>
      </c>
      <c r="H57" s="98" t="s">
        <v>109</v>
      </c>
      <c r="I57" s="98" t="s">
        <v>321</v>
      </c>
      <c r="J57" s="98" t="s">
        <v>321</v>
      </c>
    </row>
    <row r="58" spans="1:18" s="20" customFormat="1">
      <c r="B58" s="68">
        <v>7</v>
      </c>
      <c r="C58" s="94" t="s">
        <v>110</v>
      </c>
      <c r="D58" s="94" t="s">
        <v>109</v>
      </c>
      <c r="E58" s="94" t="s">
        <v>109</v>
      </c>
      <c r="F58" s="94" t="s">
        <v>110</v>
      </c>
      <c r="G58" s="94" t="s">
        <v>110</v>
      </c>
      <c r="H58" s="94" t="s">
        <v>110</v>
      </c>
      <c r="I58" s="94" t="s">
        <v>110</v>
      </c>
      <c r="J58" s="94" t="s">
        <v>110</v>
      </c>
    </row>
    <row r="59" spans="1:18">
      <c r="B59" s="66"/>
      <c r="C59" s="13"/>
      <c r="D59" s="13"/>
      <c r="E59" s="13"/>
      <c r="F59" s="13"/>
      <c r="G59" s="13"/>
      <c r="H59" s="13"/>
      <c r="I59" s="13"/>
      <c r="J59" s="13"/>
    </row>
    <row r="61" spans="1:18" ht="42.75" customHeight="1">
      <c r="C61" s="121"/>
      <c r="D61" s="122"/>
      <c r="E61" s="121" t="s">
        <v>32</v>
      </c>
      <c r="F61" s="123"/>
      <c r="G61" s="122"/>
    </row>
    <row r="62" spans="1:18" ht="31.5" customHeight="1">
      <c r="B62" s="7" t="s">
        <v>6</v>
      </c>
      <c r="C62" s="124" t="s">
        <v>33</v>
      </c>
      <c r="D62" s="124"/>
      <c r="E62" s="8" t="s">
        <v>34</v>
      </c>
      <c r="F62" s="8" t="s">
        <v>35</v>
      </c>
      <c r="G62" s="8" t="s">
        <v>36</v>
      </c>
    </row>
    <row r="63" spans="1:18" s="20" customFormat="1" ht="31.5" customHeight="1">
      <c r="B63" s="68">
        <v>1</v>
      </c>
      <c r="C63" s="125" t="s">
        <v>384</v>
      </c>
      <c r="D63" s="118"/>
      <c r="E63" s="91" t="s">
        <v>37</v>
      </c>
      <c r="F63" s="91" t="s">
        <v>37</v>
      </c>
      <c r="G63" s="91" t="s">
        <v>37</v>
      </c>
    </row>
    <row r="64" spans="1:18" s="20" customFormat="1" ht="32.25" customHeight="1">
      <c r="B64" s="68">
        <v>2</v>
      </c>
      <c r="C64" s="116" t="s">
        <v>385</v>
      </c>
      <c r="D64" s="117"/>
      <c r="E64" s="97" t="s">
        <v>37</v>
      </c>
      <c r="F64" s="97" t="s">
        <v>37</v>
      </c>
      <c r="G64" s="97" t="s">
        <v>37</v>
      </c>
    </row>
    <row r="65" spans="2:10" s="20" customFormat="1" ht="63" customHeight="1">
      <c r="B65" s="68">
        <v>3</v>
      </c>
      <c r="C65" s="125" t="s">
        <v>386</v>
      </c>
      <c r="D65" s="118"/>
      <c r="E65" s="91" t="s">
        <v>291</v>
      </c>
      <c r="F65" s="91" t="s">
        <v>291</v>
      </c>
      <c r="G65" s="91" t="s">
        <v>101</v>
      </c>
    </row>
    <row r="66" spans="2:10" s="20" customFormat="1">
      <c r="B66" s="68">
        <v>4</v>
      </c>
      <c r="C66" s="117" t="s">
        <v>381</v>
      </c>
      <c r="D66" s="117"/>
      <c r="E66" s="97" t="s">
        <v>37</v>
      </c>
      <c r="F66" s="97" t="s">
        <v>37</v>
      </c>
      <c r="G66" s="97" t="s">
        <v>37</v>
      </c>
    </row>
    <row r="67" spans="2:10" s="20" customFormat="1">
      <c r="B67" s="68">
        <v>5</v>
      </c>
      <c r="C67" s="118" t="s">
        <v>382</v>
      </c>
      <c r="D67" s="118"/>
      <c r="E67" s="91" t="s">
        <v>37</v>
      </c>
      <c r="F67" s="91" t="s">
        <v>37</v>
      </c>
      <c r="G67" s="91" t="s">
        <v>37</v>
      </c>
    </row>
    <row r="68" spans="2:10" s="20" customFormat="1" ht="40.5" customHeight="1">
      <c r="B68" s="68">
        <v>6</v>
      </c>
      <c r="C68" s="116" t="s">
        <v>387</v>
      </c>
      <c r="D68" s="117"/>
      <c r="E68" s="97" t="s">
        <v>37</v>
      </c>
      <c r="F68" s="97" t="s">
        <v>37</v>
      </c>
      <c r="G68" s="97" t="s">
        <v>37</v>
      </c>
    </row>
    <row r="69" spans="2:10" s="20" customFormat="1">
      <c r="B69" s="68">
        <v>7</v>
      </c>
      <c r="C69" s="118" t="s">
        <v>383</v>
      </c>
      <c r="D69" s="118"/>
      <c r="E69" s="91" t="s">
        <v>291</v>
      </c>
      <c r="F69" s="91" t="s">
        <v>37</v>
      </c>
      <c r="G69" s="91" t="s">
        <v>37</v>
      </c>
    </row>
    <row r="70" spans="2:10">
      <c r="B70" s="12"/>
      <c r="C70" s="24"/>
      <c r="D70" s="24"/>
      <c r="E70" s="24"/>
      <c r="F70" s="24"/>
      <c r="G70" s="24"/>
      <c r="H70" s="24"/>
      <c r="I70" s="24"/>
      <c r="J70" s="24"/>
    </row>
    <row r="71" spans="2:10">
      <c r="C71" s="20"/>
    </row>
    <row r="72" spans="2:10">
      <c r="C72" s="20" t="s">
        <v>39</v>
      </c>
    </row>
    <row r="73" spans="2:10" ht="15.75" customHeight="1">
      <c r="C73" s="5" t="s">
        <v>40</v>
      </c>
    </row>
    <row r="74" spans="2:10">
      <c r="C74" s="25" t="s">
        <v>41</v>
      </c>
    </row>
    <row r="75" spans="2:10">
      <c r="C75" s="5" t="s">
        <v>42</v>
      </c>
    </row>
  </sheetData>
  <mergeCells count="12">
    <mergeCell ref="C68:D68"/>
    <mergeCell ref="C69:D69"/>
    <mergeCell ref="C11:G11"/>
    <mergeCell ref="C50:J50"/>
    <mergeCell ref="C61:D61"/>
    <mergeCell ref="E61:G61"/>
    <mergeCell ref="C62:D62"/>
    <mergeCell ref="C64:D64"/>
    <mergeCell ref="C65:D65"/>
    <mergeCell ref="C66:D66"/>
    <mergeCell ref="C67:D67"/>
    <mergeCell ref="C63:D63"/>
  </mergeCells>
  <phoneticPr fontId="32" type="noConversion"/>
  <hyperlinks>
    <hyperlink ref="C74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F28" sqref="F28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39" t="s">
        <v>45</v>
      </c>
      <c r="C15" s="129" t="s">
        <v>44</v>
      </c>
      <c r="D15" s="129"/>
      <c r="E15" s="129"/>
      <c r="F15" s="28"/>
      <c r="G15" s="28"/>
    </row>
    <row r="16" spans="2:7">
      <c r="B16" s="139"/>
      <c r="C16" s="129" t="s">
        <v>46</v>
      </c>
      <c r="D16" s="129"/>
      <c r="E16" s="64" t="s">
        <v>47</v>
      </c>
      <c r="F16" s="64" t="s">
        <v>48</v>
      </c>
      <c r="G16" s="64" t="s">
        <v>49</v>
      </c>
    </row>
    <row r="17" spans="2:7" ht="15" customHeight="1">
      <c r="B17" s="127">
        <v>2016</v>
      </c>
      <c r="C17" s="130" t="s">
        <v>50</v>
      </c>
      <c r="D17" s="131"/>
      <c r="E17" s="136" t="s">
        <v>324</v>
      </c>
      <c r="F17" s="128">
        <v>872398</v>
      </c>
      <c r="G17" s="126">
        <v>0.57699999999999996</v>
      </c>
    </row>
    <row r="18" spans="2:7">
      <c r="B18" s="127"/>
      <c r="C18" s="132"/>
      <c r="D18" s="133"/>
      <c r="E18" s="137"/>
      <c r="F18" s="128"/>
      <c r="G18" s="126"/>
    </row>
    <row r="19" spans="2:7">
      <c r="B19" s="127">
        <v>2015</v>
      </c>
      <c r="C19" s="132"/>
      <c r="D19" s="133"/>
      <c r="E19" s="137"/>
      <c r="F19" s="128">
        <v>884884</v>
      </c>
      <c r="G19" s="126">
        <v>0.80900000000000005</v>
      </c>
    </row>
    <row r="20" spans="2:7">
      <c r="B20" s="127"/>
      <c r="C20" s="132"/>
      <c r="D20" s="133"/>
      <c r="E20" s="137"/>
      <c r="F20" s="128"/>
      <c r="G20" s="126"/>
    </row>
    <row r="21" spans="2:7">
      <c r="B21" s="127">
        <v>2014</v>
      </c>
      <c r="C21" s="132"/>
      <c r="D21" s="133"/>
      <c r="E21" s="137"/>
      <c r="F21" s="128">
        <v>1190942</v>
      </c>
      <c r="G21" s="126">
        <v>0.81200000000000006</v>
      </c>
    </row>
    <row r="22" spans="2:7">
      <c r="B22" s="127"/>
      <c r="C22" s="132"/>
      <c r="D22" s="133"/>
      <c r="E22" s="137"/>
      <c r="F22" s="128"/>
      <c r="G22" s="126"/>
    </row>
    <row r="23" spans="2:7">
      <c r="B23" s="127">
        <v>2013</v>
      </c>
      <c r="C23" s="132"/>
      <c r="D23" s="133"/>
      <c r="E23" s="137"/>
      <c r="F23" s="128">
        <v>1170587</v>
      </c>
      <c r="G23" s="126">
        <v>0.753</v>
      </c>
    </row>
    <row r="24" spans="2:7">
      <c r="B24" s="127"/>
      <c r="C24" s="134"/>
      <c r="D24" s="135"/>
      <c r="E24" s="138"/>
      <c r="F24" s="128"/>
      <c r="G24" s="126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2020-07-17T13:53:35Z</dcterms:modified>
</cp:coreProperties>
</file>