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\Desktop\PLAN DE DESARROLLO\PROYECCIÓN PRESUPUESTAL PDI\2018-2019\"/>
    </mc:Choice>
  </mc:AlternateContent>
  <bookViews>
    <workbookView xWindow="0" yWindow="0" windowWidth="14325" windowHeight="5850"/>
  </bookViews>
  <sheets>
    <sheet name="RESOLUCION " sheetId="1" r:id="rId1"/>
  </sheets>
  <definedNames>
    <definedName name="_xlnm.Print_Area" localSheetId="0">'RESOLUCION '!$A$1:$D$22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C11" i="1"/>
  <c r="D11" i="1"/>
  <c r="D5" i="1"/>
  <c r="C5" i="1"/>
  <c r="D4" i="1"/>
  <c r="C4" i="1"/>
  <c r="D3" i="1"/>
  <c r="C3" i="1"/>
  <c r="B22" i="1" l="1"/>
  <c r="C13" i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2" i="1"/>
  <c r="D12" i="1" s="1"/>
  <c r="D10" i="1"/>
  <c r="C10" i="1"/>
  <c r="B5" i="1"/>
  <c r="D13" i="1" l="1"/>
  <c r="D22" i="1" s="1"/>
  <c r="C22" i="1"/>
</calcChain>
</file>

<file path=xl/sharedStrings.xml><?xml version="1.0" encoding="utf-8"?>
<sst xmlns="http://schemas.openxmlformats.org/spreadsheetml/2006/main" count="18" uniqueCount="18">
  <si>
    <t>INTERNACIONALIZACION</t>
  </si>
  <si>
    <t>BIENESTAR INSTITUCIONAL</t>
  </si>
  <si>
    <t>INVESTIGACION INNOVACION Y EXTENSION</t>
  </si>
  <si>
    <t>IMPACTO REGIONAL</t>
  </si>
  <si>
    <t>ALIANZAS ESTRATÉGICAS</t>
  </si>
  <si>
    <t>Recursos Nación (Incremento 3% anual)</t>
  </si>
  <si>
    <t>Total Proyectado Gastos de Inversión</t>
  </si>
  <si>
    <t>DESARROLLO INSTITUCIONAL</t>
  </si>
  <si>
    <t>TOTAL INVERSIÓN</t>
  </si>
  <si>
    <t>Recursos Propios (Incremento 3% anual, pero puede verse afectado una vez se realice el anteproyecto de presupuesto de cada vigencia)</t>
  </si>
  <si>
    <t>OBJETIVOS</t>
  </si>
  <si>
    <t>Desarrollo físico</t>
  </si>
  <si>
    <t>Desarrollo tecnológico</t>
  </si>
  <si>
    <t>Sostenibilidad ambiental</t>
  </si>
  <si>
    <t>Gestión humana</t>
  </si>
  <si>
    <t>Gestión organizacional y de precesos</t>
  </si>
  <si>
    <t>Gestión financiera</t>
  </si>
  <si>
    <t xml:space="preserve">COBERTURA CON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</si>
</sst>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 applyFont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1" fillId="2" borderId="0" xfId="2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3" fontId="1" fillId="0" borderId="0" xfId="2" applyNumberFormat="1" applyFont="1" applyAlignment="1">
      <alignment vertical="center" wrapText="1"/>
    </xf>
    <xf numFmtId="3" fontId="2" fillId="2" borderId="0" xfId="2" applyNumberFormat="1" applyFont="1" applyFill="1" applyAlignment="1">
      <alignment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3" fontId="1" fillId="2" borderId="0" xfId="2" applyNumberFormat="1" applyFont="1" applyFill="1" applyAlignment="1">
      <alignment vertical="center" wrapText="1"/>
    </xf>
    <xf numFmtId="3" fontId="1" fillId="2" borderId="0" xfId="2" applyNumberFormat="1" applyFont="1" applyFill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left" vertical="center" wrapText="1" indent="1"/>
    </xf>
    <xf numFmtId="3" fontId="2" fillId="3" borderId="1" xfId="2" applyNumberFormat="1" applyFont="1" applyFill="1" applyBorder="1" applyAlignment="1">
      <alignment horizontal="left" vertical="center" wrapText="1" indent="1"/>
    </xf>
    <xf numFmtId="3" fontId="1" fillId="2" borderId="1" xfId="2" applyNumberFormat="1" applyFont="1" applyFill="1" applyBorder="1" applyAlignment="1">
      <alignment horizontal="left" vertical="center" wrapText="1" indent="3"/>
    </xf>
    <xf numFmtId="0" fontId="1" fillId="2" borderId="1" xfId="2" applyFont="1" applyFill="1" applyBorder="1" applyAlignment="1">
      <alignment horizontal="left" vertical="center" wrapText="1" indent="1"/>
    </xf>
    <xf numFmtId="0" fontId="2" fillId="3" borderId="1" xfId="2" applyFont="1" applyFill="1" applyBorder="1" applyAlignment="1">
      <alignment horizontal="left" vertical="center" wrapText="1" indent="1"/>
    </xf>
    <xf numFmtId="3" fontId="1" fillId="2" borderId="2" xfId="2" applyNumberFormat="1" applyFont="1" applyFill="1" applyBorder="1" applyAlignment="1">
      <alignment horizontal="left" vertical="center" wrapText="1" indent="1"/>
    </xf>
    <xf numFmtId="3" fontId="1" fillId="2" borderId="3" xfId="2" applyNumberFormat="1" applyFont="1" applyFill="1" applyBorder="1" applyAlignment="1">
      <alignment horizontal="left" vertical="center" wrapText="1" indent="1"/>
    </xf>
    <xf numFmtId="3" fontId="1" fillId="2" borderId="4" xfId="2" applyNumberFormat="1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3"/>
  <sheetViews>
    <sheetView tabSelected="1" view="pageBreakPreview" zoomScale="90" zoomScaleNormal="90" zoomScaleSheetLayoutView="90" workbookViewId="0">
      <selection activeCell="B23" sqref="B23:D23"/>
    </sheetView>
  </sheetViews>
  <sheetFormatPr baseColWidth="10" defaultRowHeight="12.75" x14ac:dyDescent="0.2"/>
  <cols>
    <col min="1" max="1" width="56.7109375" style="2" customWidth="1"/>
    <col min="2" max="3" width="17.5703125" style="3" customWidth="1"/>
    <col min="4" max="4" width="17.7109375" style="1" bestFit="1" customWidth="1"/>
    <col min="5" max="16384" width="11.42578125" style="1"/>
  </cols>
  <sheetData>
    <row r="1" spans="1:243" s="5" customFormat="1" x14ac:dyDescent="0.2">
      <c r="A1" s="2"/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s="8" customFormat="1" ht="24.75" customHeight="1" x14ac:dyDescent="0.2">
      <c r="A2" s="6"/>
      <c r="B2" s="7">
        <v>2017</v>
      </c>
      <c r="C2" s="7">
        <v>2018</v>
      </c>
      <c r="D2" s="7">
        <v>2019</v>
      </c>
    </row>
    <row r="3" spans="1:243" ht="24.75" customHeight="1" x14ac:dyDescent="0.2">
      <c r="A3" s="12" t="s">
        <v>5</v>
      </c>
      <c r="B3" s="9">
        <v>3050572736</v>
      </c>
      <c r="C3" s="9">
        <f>+B3*1.03</f>
        <v>3142089918.0799999</v>
      </c>
      <c r="D3" s="9">
        <f>+C3*1.03</f>
        <v>3236352615.6223998</v>
      </c>
    </row>
    <row r="4" spans="1:243" ht="51" customHeight="1" x14ac:dyDescent="0.2">
      <c r="A4" s="12" t="s">
        <v>9</v>
      </c>
      <c r="B4" s="9">
        <v>8665389953</v>
      </c>
      <c r="C4" s="9">
        <f>+B4*1.03</f>
        <v>8925351651.5900002</v>
      </c>
      <c r="D4" s="9">
        <f>+C4*1.03</f>
        <v>9193112201.137701</v>
      </c>
    </row>
    <row r="5" spans="1:243" s="8" customFormat="1" ht="24.75" customHeight="1" x14ac:dyDescent="0.2">
      <c r="A5" s="13" t="s">
        <v>6</v>
      </c>
      <c r="B5" s="7">
        <f>SUM(B3:B4)</f>
        <v>11715962689</v>
      </c>
      <c r="C5" s="7">
        <f>SUM(C3:C4)</f>
        <v>12067441569.67</v>
      </c>
      <c r="D5" s="7">
        <f>SUM(D3:D4)</f>
        <v>12429464816.760101</v>
      </c>
    </row>
    <row r="6" spans="1:243" ht="16.5" customHeight="1" x14ac:dyDescent="0.2">
      <c r="A6" s="10"/>
      <c r="B6" s="11"/>
      <c r="C6" s="11"/>
      <c r="D6" s="5"/>
    </row>
    <row r="7" spans="1:243" s="8" customFormat="1" ht="16.5" customHeight="1" x14ac:dyDescent="0.2">
      <c r="A7" s="6"/>
      <c r="B7" s="10"/>
      <c r="C7" s="10"/>
      <c r="D7" s="10"/>
    </row>
    <row r="8" spans="1:243" s="8" customFormat="1" ht="24.75" customHeight="1" x14ac:dyDescent="0.2">
      <c r="A8" s="13" t="s">
        <v>10</v>
      </c>
      <c r="B8" s="7">
        <v>2017</v>
      </c>
      <c r="C8" s="7">
        <v>2018</v>
      </c>
      <c r="D8" s="7">
        <v>2019</v>
      </c>
    </row>
    <row r="9" spans="1:243" s="8" customFormat="1" ht="24.75" customHeight="1" x14ac:dyDescent="0.2">
      <c r="A9" s="17" t="s">
        <v>7</v>
      </c>
      <c r="B9" s="18"/>
      <c r="C9" s="18"/>
      <c r="D9" s="19"/>
    </row>
    <row r="10" spans="1:243" ht="24.75" customHeight="1" x14ac:dyDescent="0.2">
      <c r="A10" s="14" t="s">
        <v>11</v>
      </c>
      <c r="B10" s="9">
        <v>2140420683</v>
      </c>
      <c r="C10" s="9">
        <f>+B10*1.03</f>
        <v>2204633303.4900002</v>
      </c>
      <c r="D10" s="9">
        <f>+C10*1.03</f>
        <v>2270772302.5947003</v>
      </c>
    </row>
    <row r="11" spans="1:243" ht="24.75" customHeight="1" x14ac:dyDescent="0.2">
      <c r="A11" s="14" t="s">
        <v>13</v>
      </c>
      <c r="B11" s="9">
        <v>123141846</v>
      </c>
      <c r="C11" s="9">
        <f>+B11*1.03</f>
        <v>126836101.38000001</v>
      </c>
      <c r="D11" s="9">
        <f>+C11*1.03</f>
        <v>130641184.42140001</v>
      </c>
    </row>
    <row r="12" spans="1:243" ht="24.75" customHeight="1" x14ac:dyDescent="0.2">
      <c r="A12" s="14" t="s">
        <v>12</v>
      </c>
      <c r="B12" s="9">
        <v>4566651455</v>
      </c>
      <c r="C12" s="9">
        <f>+B12*1.03</f>
        <v>4703650998.6500006</v>
      </c>
      <c r="D12" s="9">
        <f t="shared" ref="D12:D21" si="0">+C12*1.03</f>
        <v>4844760528.6095009</v>
      </c>
    </row>
    <row r="13" spans="1:243" ht="24.75" customHeight="1" x14ac:dyDescent="0.2">
      <c r="A13" s="14" t="s">
        <v>14</v>
      </c>
      <c r="B13" s="9">
        <v>350356475</v>
      </c>
      <c r="C13" s="9">
        <f t="shared" ref="C13:C21" si="1">+B13*1.03</f>
        <v>360867169.25</v>
      </c>
      <c r="D13" s="9">
        <f t="shared" si="0"/>
        <v>371693184.32749999</v>
      </c>
    </row>
    <row r="14" spans="1:243" ht="24.75" customHeight="1" x14ac:dyDescent="0.2">
      <c r="A14" s="14" t="s">
        <v>15</v>
      </c>
      <c r="B14" s="9">
        <v>148169644</v>
      </c>
      <c r="C14" s="9">
        <f t="shared" si="1"/>
        <v>152614733.31999999</v>
      </c>
      <c r="D14" s="9">
        <f t="shared" si="0"/>
        <v>157193175.31959999</v>
      </c>
    </row>
    <row r="15" spans="1:243" ht="24.75" customHeight="1" x14ac:dyDescent="0.2">
      <c r="A15" s="14" t="s">
        <v>16</v>
      </c>
      <c r="B15" s="9">
        <v>71850225</v>
      </c>
      <c r="C15" s="9">
        <f t="shared" si="1"/>
        <v>74005731.75</v>
      </c>
      <c r="D15" s="9">
        <f t="shared" si="0"/>
        <v>76225903.702500001</v>
      </c>
    </row>
    <row r="16" spans="1:243" ht="24.75" customHeight="1" x14ac:dyDescent="0.2">
      <c r="A16" s="12" t="s">
        <v>0</v>
      </c>
      <c r="B16" s="9">
        <v>165494809</v>
      </c>
      <c r="C16" s="9">
        <f t="shared" si="1"/>
        <v>170459653.27000001</v>
      </c>
      <c r="D16" s="9">
        <f t="shared" si="0"/>
        <v>175573442.86810002</v>
      </c>
    </row>
    <row r="17" spans="1:4" ht="24.75" customHeight="1" x14ac:dyDescent="0.2">
      <c r="A17" s="15" t="s">
        <v>1</v>
      </c>
      <c r="B17" s="9">
        <v>1467489087</v>
      </c>
      <c r="C17" s="9">
        <f t="shared" si="1"/>
        <v>1511513759.6100001</v>
      </c>
      <c r="D17" s="9">
        <f t="shared" si="0"/>
        <v>1556859172.3983002</v>
      </c>
    </row>
    <row r="18" spans="1:4" ht="24.75" customHeight="1" x14ac:dyDescent="0.2">
      <c r="A18" s="15" t="s">
        <v>2</v>
      </c>
      <c r="B18" s="9">
        <v>1408329380</v>
      </c>
      <c r="C18" s="9">
        <f t="shared" si="1"/>
        <v>1450579261.4000001</v>
      </c>
      <c r="D18" s="9">
        <f t="shared" si="0"/>
        <v>1494096639.2420001</v>
      </c>
    </row>
    <row r="19" spans="1:4" ht="24.75" customHeight="1" x14ac:dyDescent="0.2">
      <c r="A19" s="15" t="s">
        <v>17</v>
      </c>
      <c r="B19" s="9">
        <v>852988235</v>
      </c>
      <c r="C19" s="9">
        <f t="shared" si="1"/>
        <v>878577882.05000007</v>
      </c>
      <c r="D19" s="9">
        <f t="shared" si="0"/>
        <v>904935218.51150012</v>
      </c>
    </row>
    <row r="20" spans="1:4" ht="24.75" customHeight="1" x14ac:dyDescent="0.2">
      <c r="A20" s="15" t="s">
        <v>3</v>
      </c>
      <c r="B20" s="9">
        <v>139150032</v>
      </c>
      <c r="C20" s="9">
        <f t="shared" si="1"/>
        <v>143324532.96000001</v>
      </c>
      <c r="D20" s="9">
        <f t="shared" si="0"/>
        <v>147624268.9488</v>
      </c>
    </row>
    <row r="21" spans="1:4" ht="24.75" customHeight="1" x14ac:dyDescent="0.2">
      <c r="A21" s="15" t="s">
        <v>4</v>
      </c>
      <c r="B21" s="9">
        <v>281920818</v>
      </c>
      <c r="C21" s="9">
        <f t="shared" si="1"/>
        <v>290378442.54000002</v>
      </c>
      <c r="D21" s="9">
        <f t="shared" si="0"/>
        <v>299089795.81620002</v>
      </c>
    </row>
    <row r="22" spans="1:4" ht="24.75" customHeight="1" x14ac:dyDescent="0.2">
      <c r="A22" s="16" t="s">
        <v>8</v>
      </c>
      <c r="B22" s="7">
        <f>SUM(B10:B21)</f>
        <v>11715962689</v>
      </c>
      <c r="C22" s="7">
        <f>SUM(C10:C21)</f>
        <v>12067441569.67</v>
      </c>
      <c r="D22" s="7">
        <f>SUM(D10:D21)</f>
        <v>12429464816.760101</v>
      </c>
    </row>
    <row r="23" spans="1:4" x14ac:dyDescent="0.2">
      <c r="B23" s="11"/>
      <c r="C23" s="11"/>
      <c r="D23" s="11"/>
    </row>
  </sheetData>
  <mergeCells count="1">
    <mergeCell ref="A9:D9"/>
  </mergeCells>
  <pageMargins left="1.5748031496062993" right="0.59055118110236227" top="1.1811023622047245" bottom="1.7716535433070868" header="0" footer="1.5748031496062993"/>
  <pageSetup scale="75" fitToHeight="10" orientation="landscape" r:id="rId1"/>
  <headerFooter alignWithMargins="0">
    <oddFooter>&amp;R&amp;"Arial,Negrita"&amp;P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RESOLUCION </vt:lpstr>
      <vt:lpstr>'RESOLUCION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Lina</cp:lastModifiedBy>
  <cp:lastPrinted>2017-03-02T14:17:54Z</cp:lastPrinted>
  <dcterms:created xsi:type="dcterms:W3CDTF">2012-05-31T22:10:09Z</dcterms:created>
  <dcterms:modified xsi:type="dcterms:W3CDTF">2017-03-02T14:18:08Z</dcterms:modified>
</cp:coreProperties>
</file>