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760" activeTab="0"/>
  </bookViews>
  <sheets>
    <sheet name="6.Profesores listado" sheetId="1" r:id="rId1"/>
  </sheets>
  <definedNames/>
  <calcPr fullCalcOnLoad="1"/>
</workbook>
</file>

<file path=xl/sharedStrings.xml><?xml version="1.0" encoding="utf-8"?>
<sst xmlns="http://schemas.openxmlformats.org/spreadsheetml/2006/main" count="1379" uniqueCount="382">
  <si>
    <t>Último semestre</t>
  </si>
  <si>
    <t>1.</t>
  </si>
  <si>
    <t>TC</t>
  </si>
  <si>
    <t>25</t>
  </si>
  <si>
    <t>10002675</t>
  </si>
  <si>
    <t>Candidato a Ph.D. in Purdue University</t>
  </si>
  <si>
    <t>Germán Andrés Holguín Londoño</t>
  </si>
  <si>
    <t>24</t>
  </si>
  <si>
    <t>23</t>
  </si>
  <si>
    <t>42014944</t>
  </si>
  <si>
    <t>Candidata a Doctor en la Universidad Nacional de Colombia</t>
  </si>
  <si>
    <t>22</t>
  </si>
  <si>
    <t>10029634</t>
  </si>
  <si>
    <t>Candidato a Doctor en Ingeniería de la Universidad Tecnológica de Pereira.</t>
  </si>
  <si>
    <t>Ricardo Alberto Hincapié Isaza</t>
  </si>
  <si>
    <t>21</t>
  </si>
  <si>
    <t>9870941</t>
  </si>
  <si>
    <t xml:space="preserve">Candidato a Doctor  en  Ingeniería  Eléctrica, Technological  University of Trondheim – Noruega </t>
  </si>
  <si>
    <t>Alejandro Garcés Ruiz</t>
  </si>
  <si>
    <t>20</t>
  </si>
  <si>
    <t>9872138</t>
  </si>
  <si>
    <t>Candidato a Doctor en la Universidad Politécnica de Valencia</t>
  </si>
  <si>
    <t>Julián David Echeverry Correa</t>
  </si>
  <si>
    <t>19</t>
  </si>
  <si>
    <t>10002895</t>
  </si>
  <si>
    <t>Candidato a Ph.D. in University of Alaska</t>
  </si>
  <si>
    <t>Andrés Escobar Zuluaga</t>
  </si>
  <si>
    <t>18</t>
  </si>
  <si>
    <t>9870016</t>
  </si>
  <si>
    <t>Alexander Molina Cabrera</t>
  </si>
  <si>
    <t>17</t>
  </si>
  <si>
    <t>10022345</t>
  </si>
  <si>
    <t>Mauricio Holguín Londoño</t>
  </si>
  <si>
    <t>16</t>
  </si>
  <si>
    <t>Candidato a Doctor Universidad Politécnica de Valencia</t>
  </si>
  <si>
    <t>9870227</t>
  </si>
  <si>
    <t>Candidato a Doctor en la Universidad Nacional de Colombia</t>
  </si>
  <si>
    <t>Eduardo Giraldo Suárez</t>
  </si>
  <si>
    <t>14</t>
  </si>
  <si>
    <t>10091253</t>
  </si>
  <si>
    <t>Alfonso Alzate Gallego</t>
  </si>
  <si>
    <t>12</t>
  </si>
  <si>
    <t>11</t>
  </si>
  <si>
    <t>9872621</t>
  </si>
  <si>
    <t>Ph.D. in Computer Science University of Manchester</t>
  </si>
  <si>
    <t>Mauricio Alexander Álvarez López</t>
  </si>
  <si>
    <t>8</t>
  </si>
  <si>
    <t>10021217</t>
  </si>
  <si>
    <t xml:space="preserve">Doctorado en Ingeniería Eléctrica, Iowa State University Of Science And Technology – Estados Unidos. </t>
  </si>
  <si>
    <t>Harold Salazar Isaza</t>
  </si>
  <si>
    <t>7</t>
  </si>
  <si>
    <t>10025330</t>
  </si>
  <si>
    <t>Candidato a Doctor en Ingeniería Eléctrica Universidade  Estadual Paulista – Campus Ilha Solteira – Brasil.</t>
  </si>
  <si>
    <t>Mauricio Granada Echeverri</t>
  </si>
  <si>
    <t>6</t>
  </si>
  <si>
    <t>5</t>
  </si>
  <si>
    <t>10110951</t>
  </si>
  <si>
    <t xml:space="preserve">Doctorado Universidad Politécnica de Valencia
Bioingeniería
</t>
  </si>
  <si>
    <t>Álvaro Ángel Orozco Gutiérrez</t>
  </si>
  <si>
    <t>4</t>
  </si>
  <si>
    <t>91281782</t>
  </si>
  <si>
    <t>Doctorado en Ingeniería Eléctrica, Universidad de Girona – EspañaDoctorado</t>
  </si>
  <si>
    <t>Juan José Mora Flórez</t>
  </si>
  <si>
    <t>3</t>
  </si>
  <si>
    <t>2</t>
  </si>
  <si>
    <t>4406582</t>
  </si>
  <si>
    <t>Doctorado en Ingeniería Eléctrica, Universidade  Estadual de Campinas – Brasil</t>
  </si>
  <si>
    <t>Ramón Alfonso Gallego Rendón</t>
  </si>
  <si>
    <t>1</t>
  </si>
  <si>
    <t>Responsabilidad docente en el programa</t>
  </si>
  <si>
    <t>Documento de Identidad</t>
  </si>
  <si>
    <t>Máximo Nivel de Formación obtenido</t>
  </si>
  <si>
    <t>Dedicación</t>
  </si>
  <si>
    <t>Nombre</t>
  </si>
  <si>
    <t>No.</t>
  </si>
  <si>
    <t>CUADRO No. 6. PROFESORES: LISTADO DETALLADO (1)</t>
  </si>
  <si>
    <t>PROCESO DE ACREDITACIÓN DE PROGRAMAS DE MAESTRIA Y DOCTORADOS</t>
  </si>
  <si>
    <t>CONSEJO NACIONAL DE ACREDITACIÓN</t>
  </si>
  <si>
    <t>Director Grupo de Investigación</t>
  </si>
  <si>
    <t>Docente Investigador</t>
  </si>
  <si>
    <t>I semestre 2008</t>
  </si>
  <si>
    <t>I semestre 2009</t>
  </si>
  <si>
    <t>I semestre 2010</t>
  </si>
  <si>
    <t>I semestre 2011</t>
  </si>
  <si>
    <t>I semestre 2012</t>
  </si>
  <si>
    <t>II semestre 2008</t>
  </si>
  <si>
    <t>II semestre 2010</t>
  </si>
  <si>
    <t>II semestre 2011</t>
  </si>
  <si>
    <t>II semestre 2012</t>
  </si>
  <si>
    <t>Docencia</t>
  </si>
  <si>
    <t>Extensión o proyección social</t>
  </si>
  <si>
    <t>Otras actividades</t>
  </si>
  <si>
    <t>Inves.</t>
  </si>
  <si>
    <t>Admon</t>
  </si>
  <si>
    <t>Inves</t>
  </si>
  <si>
    <t>IIsemestre 2009</t>
  </si>
  <si>
    <t>100</t>
  </si>
  <si>
    <t>32.22</t>
  </si>
  <si>
    <t>6.67</t>
  </si>
  <si>
    <t>5.11</t>
  </si>
  <si>
    <t>61.67</t>
  </si>
  <si>
    <t>7.50</t>
  </si>
  <si>
    <t>32.50</t>
  </si>
  <si>
    <t>97.78</t>
  </si>
  <si>
    <t>0.00</t>
  </si>
  <si>
    <t>70.89</t>
  </si>
  <si>
    <t>13.33</t>
  </si>
  <si>
    <t>14.67</t>
  </si>
  <si>
    <t>61.33</t>
  </si>
  <si>
    <t>10.00</t>
  </si>
  <si>
    <t>37.50</t>
  </si>
  <si>
    <t>Didier Giraldo Buitrago</t>
  </si>
  <si>
    <t>Maestría en Ingeniería Eléctrica,  Stevens Institute Of Technology</t>
  </si>
  <si>
    <t>Docente</t>
  </si>
  <si>
    <t>80.00</t>
  </si>
  <si>
    <t>20.00</t>
  </si>
  <si>
    <t>10077971</t>
  </si>
  <si>
    <t>67.50</t>
  </si>
  <si>
    <t>12.50</t>
  </si>
  <si>
    <t>Alberto Ocampo Valencia</t>
  </si>
  <si>
    <t>Maestría</t>
  </si>
  <si>
    <t>4401329</t>
  </si>
  <si>
    <t>Director del programa docente</t>
  </si>
  <si>
    <t>Inició estudios de Doctorado en la Universidad de los Andes</t>
  </si>
  <si>
    <t>128.67</t>
  </si>
  <si>
    <t>4.44</t>
  </si>
  <si>
    <t>43.33</t>
  </si>
  <si>
    <t>42.50</t>
  </si>
  <si>
    <t>1.88</t>
  </si>
  <si>
    <t>2.5</t>
  </si>
  <si>
    <t>10070066</t>
  </si>
  <si>
    <t>31.67</t>
  </si>
  <si>
    <t>65.00</t>
  </si>
  <si>
    <t>3.33</t>
  </si>
  <si>
    <t>31.22</t>
  </si>
  <si>
    <t>19.67</t>
  </si>
  <si>
    <t>15.00</t>
  </si>
  <si>
    <t>Sandra Milena Pérez Londoño</t>
  </si>
  <si>
    <t>57.89</t>
  </si>
  <si>
    <t>1.22</t>
  </si>
  <si>
    <t>0.89</t>
  </si>
  <si>
    <t>José William Rendón Jiménez</t>
  </si>
  <si>
    <t>Candidato a Maestría</t>
  </si>
  <si>
    <t>19288084</t>
  </si>
  <si>
    <t>Docente  Investigador</t>
  </si>
  <si>
    <t>66.00</t>
  </si>
  <si>
    <t>5.00</t>
  </si>
  <si>
    <t>10105545</t>
  </si>
  <si>
    <t>10075301</t>
  </si>
  <si>
    <t>89.88</t>
  </si>
  <si>
    <t>3.89</t>
  </si>
  <si>
    <t>6.33</t>
  </si>
  <si>
    <t>26</t>
  </si>
  <si>
    <t>Docente  administrativo</t>
  </si>
  <si>
    <t>56.00</t>
  </si>
  <si>
    <t>56.78</t>
  </si>
  <si>
    <t>35.00</t>
  </si>
  <si>
    <t>12.5</t>
  </si>
  <si>
    <t>94.22</t>
  </si>
  <si>
    <t>59.78</t>
  </si>
  <si>
    <t>35.11</t>
  </si>
  <si>
    <t>37.33</t>
  </si>
  <si>
    <t>32.00</t>
  </si>
  <si>
    <t>30.22</t>
  </si>
  <si>
    <t>70.00</t>
  </si>
  <si>
    <t>88.33</t>
  </si>
  <si>
    <t>73.89</t>
  </si>
  <si>
    <t>27.5</t>
  </si>
  <si>
    <t>105.56</t>
  </si>
  <si>
    <t>5.33</t>
  </si>
  <si>
    <t>85.33</t>
  </si>
  <si>
    <t>27</t>
  </si>
  <si>
    <t>14569598</t>
  </si>
  <si>
    <t>93.33</t>
  </si>
  <si>
    <t>17.78</t>
  </si>
  <si>
    <t>59.56</t>
  </si>
  <si>
    <t>3.00</t>
  </si>
  <si>
    <t>12.44</t>
  </si>
  <si>
    <t>Luis Hernando Ríos González</t>
  </si>
  <si>
    <t>Candidato a Doctorado en Automatización e Informática Industrial, Universidad Politécnica de Valencia</t>
  </si>
  <si>
    <t>58.22</t>
  </si>
  <si>
    <t>30.00</t>
  </si>
  <si>
    <t>2.50</t>
  </si>
  <si>
    <t>60.00</t>
  </si>
  <si>
    <t>90.56</t>
  </si>
  <si>
    <t>104.72</t>
  </si>
  <si>
    <t>114.44</t>
  </si>
  <si>
    <t>2.22</t>
  </si>
  <si>
    <t>28.72</t>
  </si>
  <si>
    <t>56.25</t>
  </si>
  <si>
    <t>62.67</t>
  </si>
  <si>
    <t>15.67</t>
  </si>
  <si>
    <t>100.89</t>
  </si>
  <si>
    <t>58.44</t>
  </si>
  <si>
    <t>42.11</t>
  </si>
  <si>
    <t>52.20</t>
  </si>
  <si>
    <t>85.80</t>
  </si>
  <si>
    <t>114.10</t>
  </si>
  <si>
    <t>6.25</t>
  </si>
  <si>
    <t>17.50</t>
  </si>
  <si>
    <t>43.30</t>
  </si>
  <si>
    <t>31.70</t>
  </si>
  <si>
    <t>28.70</t>
  </si>
  <si>
    <t>95.80</t>
  </si>
  <si>
    <t>146.94</t>
  </si>
  <si>
    <t>62.70</t>
  </si>
  <si>
    <t>100.90</t>
  </si>
  <si>
    <t>47.30</t>
  </si>
  <si>
    <t>36.33</t>
  </si>
  <si>
    <t>22.28</t>
  </si>
  <si>
    <t>42.89</t>
  </si>
  <si>
    <t>21.33</t>
  </si>
  <si>
    <t>21.72</t>
  </si>
  <si>
    <t>22.50</t>
  </si>
  <si>
    <t>33.19</t>
  </si>
  <si>
    <t>37.22</t>
  </si>
  <si>
    <t>42.33</t>
  </si>
  <si>
    <t>13.75</t>
  </si>
  <si>
    <t>11.25</t>
  </si>
  <si>
    <t>37.36</t>
  </si>
  <si>
    <t>5.75</t>
  </si>
  <si>
    <t>19.33</t>
  </si>
  <si>
    <t>12.89</t>
  </si>
  <si>
    <t>26.94</t>
  </si>
  <si>
    <t>14.44</t>
  </si>
  <si>
    <t>57.06</t>
  </si>
  <si>
    <t>14.50</t>
  </si>
  <si>
    <t>19.22</t>
  </si>
  <si>
    <t>55.00</t>
  </si>
  <si>
    <t>27.50</t>
  </si>
  <si>
    <t>56.10</t>
  </si>
  <si>
    <t>1.70</t>
  </si>
  <si>
    <t>6.80</t>
  </si>
  <si>
    <t>3.40</t>
  </si>
  <si>
    <t>74.42</t>
  </si>
  <si>
    <t>13.13</t>
  </si>
  <si>
    <t>47.54</t>
  </si>
  <si>
    <t>15.85</t>
  </si>
  <si>
    <t>72.26</t>
  </si>
  <si>
    <t>5.25</t>
  </si>
  <si>
    <t>64.28</t>
  </si>
  <si>
    <t>21.98</t>
  </si>
  <si>
    <t>6.24</t>
  </si>
  <si>
    <t>7.49</t>
  </si>
  <si>
    <t>85.03</t>
  </si>
  <si>
    <t>14.97</t>
  </si>
  <si>
    <t>76.42</t>
  </si>
  <si>
    <t>8.49</t>
  </si>
  <si>
    <t>47.50</t>
  </si>
  <si>
    <t>81.50</t>
  </si>
  <si>
    <t>1.00</t>
  </si>
  <si>
    <t>35.03</t>
  </si>
  <si>
    <t>64.97</t>
  </si>
  <si>
    <t>72.54</t>
  </si>
  <si>
    <t>4.99</t>
  </si>
  <si>
    <t>90.00</t>
  </si>
  <si>
    <t>32.68</t>
  </si>
  <si>
    <t>30.34</t>
  </si>
  <si>
    <t>63.00</t>
  </si>
  <si>
    <t>19.50</t>
  </si>
  <si>
    <t>48.03</t>
  </si>
  <si>
    <t>32.48</t>
  </si>
  <si>
    <t>1.50</t>
  </si>
  <si>
    <t>12.49</t>
  </si>
  <si>
    <t>5.50</t>
  </si>
  <si>
    <t>75.03</t>
  </si>
  <si>
    <t>24.97</t>
  </si>
  <si>
    <t>36.04</t>
  </si>
  <si>
    <t>38.98</t>
  </si>
  <si>
    <t>79.50</t>
  </si>
  <si>
    <t>18.75</t>
  </si>
  <si>
    <t>1.75</t>
  </si>
  <si>
    <t>61.88</t>
  </si>
  <si>
    <t>5.69</t>
  </si>
  <si>
    <t>32.44</t>
  </si>
  <si>
    <t>55.02</t>
  </si>
  <si>
    <t>9873765</t>
  </si>
  <si>
    <t>28.16</t>
  </si>
  <si>
    <t>64.86</t>
  </si>
  <si>
    <t>6.98</t>
  </si>
  <si>
    <t>60.25</t>
  </si>
  <si>
    <t>1.77</t>
  </si>
  <si>
    <t>8.85</t>
  </si>
  <si>
    <t>85.00</t>
  </si>
  <si>
    <t>42.03</t>
  </si>
  <si>
    <t>51.34</t>
  </si>
  <si>
    <t>30.08</t>
  </si>
  <si>
    <t>32.46</t>
  </si>
  <si>
    <t>29.97</t>
  </si>
  <si>
    <t>65.01</t>
  </si>
  <si>
    <t>41.63</t>
  </si>
  <si>
    <t>34.99</t>
  </si>
  <si>
    <t>8.12</t>
  </si>
  <si>
    <t>42.43</t>
  </si>
  <si>
    <t>9.98</t>
  </si>
  <si>
    <t>12.48</t>
  </si>
  <si>
    <t>71.11</t>
  </si>
  <si>
    <t>27.00</t>
  </si>
  <si>
    <t>1.89</t>
  </si>
  <si>
    <t>57.96</t>
  </si>
  <si>
    <t>31.37</t>
  </si>
  <si>
    <t>7.24</t>
  </si>
  <si>
    <t>52.55</t>
  </si>
  <si>
    <t>9.99</t>
  </si>
  <si>
    <t>73.19</t>
  </si>
  <si>
    <t>8.33</t>
  </si>
  <si>
    <t>0.0</t>
  </si>
  <si>
    <t>18.47</t>
  </si>
  <si>
    <t>91.14</t>
  </si>
  <si>
    <t>3.87</t>
  </si>
  <si>
    <t>95.00</t>
  </si>
  <si>
    <t>57.11</t>
  </si>
  <si>
    <t>3.94</t>
  </si>
  <si>
    <t>8.08</t>
  </si>
  <si>
    <t>67.51</t>
  </si>
  <si>
    <t>4.66</t>
  </si>
  <si>
    <t>21.20</t>
  </si>
  <si>
    <t>30.16</t>
  </si>
  <si>
    <t>32.43</t>
  </si>
  <si>
    <t>7.48</t>
  </si>
  <si>
    <t>29.93</t>
  </si>
  <si>
    <t>70.31</t>
  </si>
  <si>
    <t>19.71</t>
  </si>
  <si>
    <t>79.27</t>
  </si>
  <si>
    <t>14.49</t>
  </si>
  <si>
    <t>65.08</t>
  </si>
  <si>
    <t>24.94</t>
  </si>
  <si>
    <t>73.80</t>
  </si>
  <si>
    <t>26.20</t>
  </si>
  <si>
    <t>45.00</t>
  </si>
  <si>
    <t>74.86</t>
  </si>
  <si>
    <t>5.14</t>
  </si>
  <si>
    <t>29</t>
  </si>
  <si>
    <t>93.35</t>
  </si>
  <si>
    <t>17.80</t>
  </si>
  <si>
    <t>95.82</t>
  </si>
  <si>
    <t>146.96</t>
  </si>
  <si>
    <t>26.96</t>
  </si>
  <si>
    <t>15.02</t>
  </si>
  <si>
    <t>80.02</t>
  </si>
  <si>
    <t>20.02</t>
  </si>
  <si>
    <t>70.01</t>
  </si>
  <si>
    <t>30.01</t>
  </si>
  <si>
    <t>10102443</t>
  </si>
  <si>
    <t>79.53</t>
  </si>
  <si>
    <t>57.50</t>
  </si>
  <si>
    <t>62.04</t>
  </si>
  <si>
    <t>12.99</t>
  </si>
  <si>
    <t>75.00</t>
  </si>
  <si>
    <t>25.00</t>
  </si>
  <si>
    <t>58.41</t>
  </si>
  <si>
    <t>9.32</t>
  </si>
  <si>
    <t>25.64</t>
  </si>
  <si>
    <t>62.32</t>
  </si>
  <si>
    <t>27.70</t>
  </si>
  <si>
    <t>85.26</t>
  </si>
  <si>
    <t>8.74</t>
  </si>
  <si>
    <t>70.90</t>
  </si>
  <si>
    <t>29.10</t>
  </si>
  <si>
    <t>39.00</t>
  </si>
  <si>
    <t>16.00</t>
  </si>
  <si>
    <t>61.28</t>
  </si>
  <si>
    <t>26.23</t>
  </si>
  <si>
    <t>50.08</t>
  </si>
  <si>
    <t>32.45</t>
  </si>
  <si>
    <t>14.98</t>
  </si>
  <si>
    <t>69.07</t>
  </si>
  <si>
    <t>30.93</t>
  </si>
  <si>
    <t>98.44</t>
  </si>
  <si>
    <t>1.56</t>
  </si>
  <si>
    <t>51.29</t>
  </si>
  <si>
    <t>48.71</t>
  </si>
  <si>
    <t>TOTAL</t>
  </si>
  <si>
    <t>44.22</t>
  </si>
  <si>
    <t>Julio César Vásquez Ceballos</t>
  </si>
  <si>
    <t>José Germán López Quintero</t>
  </si>
  <si>
    <t>Jesser James Marulanda Durango</t>
  </si>
  <si>
    <t>Harrison Ramírez Murillo</t>
  </si>
  <si>
    <t>Maestría en Ingeniería Eléctrica,  UTP</t>
  </si>
  <si>
    <t>Candidato Maestría en Ingeniería Eléctrica,  UTP</t>
  </si>
  <si>
    <t>José Gilberto Vargas Cano</t>
  </si>
  <si>
    <t>Decano Facultad Docente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</si>
</sst>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</numFmts>
  <fonts count="45">
    <font>
      <sz val="11"/>
      <name val="Century Gothic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justify" vertical="center" wrapText="1"/>
    </xf>
    <xf numFmtId="0" fontId="20" fillId="0" borderId="0" xfId="0" applyFont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9" fontId="23" fillId="0" borderId="0" xfId="0" applyNumberFormat="1" applyFont="1" applyBorder="1" applyAlignment="1">
      <alignment horizontal="justify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  <xf numFmtId="49" fontId="23" fillId="19" borderId="10" xfId="0" applyNumberFormat="1" applyFont="1" applyFill="1" applyBorder="1" applyAlignment="1">
      <alignment horizontal="center" vertical="center" wrapText="1"/>
    </xf>
    <xf numFmtId="49" fontId="23" fillId="7" borderId="10" xfId="0" applyNumberFormat="1" applyFont="1" applyFill="1" applyBorder="1" applyAlignment="1">
      <alignment horizontal="center" vertical="center" wrapText="1"/>
    </xf>
    <xf numFmtId="49" fontId="23" fillId="16" borderId="10" xfId="0" applyNumberFormat="1" applyFont="1" applyFill="1" applyBorder="1" applyAlignment="1">
      <alignment horizontal="center" vertical="center" wrapText="1"/>
    </xf>
    <xf numFmtId="49" fontId="23" fillId="5" borderId="10" xfId="0" applyNumberFormat="1" applyFont="1" applyFill="1" applyBorder="1" applyAlignment="1">
      <alignment horizontal="center" vertical="center" wrapText="1"/>
    </xf>
    <xf numFmtId="4" fontId="23" fillId="16" borderId="10" xfId="0" applyNumberFormat="1" applyFont="1" applyFill="1" applyBorder="1" applyAlignment="1">
      <alignment horizontal="center" vertical="center" wrapText="1"/>
    </xf>
    <xf numFmtId="49" fontId="23" fillId="5" borderId="11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21" fillId="35" borderId="10" xfId="0" applyNumberFormat="1" applyFont="1" applyFill="1" applyBorder="1" applyAlignment="1">
      <alignment horizontal="center" vertical="center" wrapText="1"/>
    </xf>
    <xf numFmtId="1" fontId="23" fillId="16" borderId="10" xfId="0" applyNumberFormat="1" applyFont="1" applyFill="1" applyBorder="1" applyAlignment="1">
      <alignment horizontal="center" vertical="center" wrapText="1"/>
    </xf>
    <xf numFmtId="1" fontId="23" fillId="34" borderId="10" xfId="0" applyNumberFormat="1" applyFont="1" applyFill="1" applyBorder="1" applyAlignment="1">
      <alignment horizontal="center" vertical="center" wrapText="1"/>
    </xf>
    <xf numFmtId="1" fontId="23" fillId="5" borderId="10" xfId="0" applyNumberFormat="1" applyFont="1" applyFill="1" applyBorder="1" applyAlignment="1">
      <alignment horizontal="center" vertical="center" wrapText="1"/>
    </xf>
    <xf numFmtId="1" fontId="23" fillId="19" borderId="10" xfId="0" applyNumberFormat="1" applyFont="1" applyFill="1" applyBorder="1" applyAlignment="1">
      <alignment horizontal="center" vertical="center" wrapText="1"/>
    </xf>
    <xf numFmtId="1" fontId="23" fillId="3" borderId="10" xfId="0" applyNumberFormat="1" applyFont="1" applyFill="1" applyBorder="1" applyAlignment="1">
      <alignment horizontal="center" vertical="center" wrapText="1"/>
    </xf>
    <xf numFmtId="49" fontId="21" fillId="35" borderId="0" xfId="0" applyNumberFormat="1" applyFont="1" applyFill="1" applyBorder="1" applyAlignment="1">
      <alignment horizontal="center" vertical="center" wrapText="1"/>
    </xf>
    <xf numFmtId="49" fontId="2" fillId="35" borderId="0" xfId="0" applyNumberFormat="1" applyFont="1" applyFill="1" applyBorder="1" applyAlignment="1">
      <alignment horizontal="justify" vertical="center" wrapText="1"/>
    </xf>
    <xf numFmtId="49" fontId="21" fillId="35" borderId="0" xfId="0" applyNumberFormat="1" applyFont="1" applyFill="1" applyBorder="1" applyAlignment="1">
      <alignment horizontal="left" vertical="center" wrapText="1"/>
    </xf>
    <xf numFmtId="49" fontId="21" fillId="35" borderId="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left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left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49" fontId="21" fillId="0" borderId="13" xfId="0" applyNumberFormat="1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21" fillId="35" borderId="10" xfId="0" applyNumberFormat="1" applyFont="1" applyFill="1" applyBorder="1" applyAlignment="1">
      <alignment horizontal="left" vertical="center" wrapText="1"/>
    </xf>
    <xf numFmtId="49" fontId="21" fillId="35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33" borderId="11" xfId="0" applyNumberFormat="1" applyFont="1" applyFill="1" applyBorder="1" applyAlignment="1">
      <alignment horizontal="left" vertical="center" wrapText="1"/>
    </xf>
    <xf numFmtId="49" fontId="21" fillId="33" borderId="13" xfId="0" applyNumberFormat="1" applyFont="1" applyFill="1" applyBorder="1" applyAlignment="1">
      <alignment horizontal="left" vertical="center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49" fontId="21" fillId="33" borderId="13" xfId="0" applyNumberFormat="1" applyFont="1" applyFill="1" applyBorder="1" applyAlignment="1">
      <alignment horizontal="center" vertical="center" wrapText="1"/>
    </xf>
    <xf numFmtId="49" fontId="21" fillId="33" borderId="12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3"/>
  <sheetViews>
    <sheetView showGridLines="0" tabSelected="1" zoomScale="90" zoomScaleNormal="90" zoomScalePageLayoutView="0" workbookViewId="0" topLeftCell="A24">
      <selection activeCell="K36" sqref="K36"/>
    </sheetView>
  </sheetViews>
  <sheetFormatPr defaultColWidth="11.00390625" defaultRowHeight="16.5"/>
  <cols>
    <col min="1" max="1" width="4.50390625" style="0" bestFit="1" customWidth="1"/>
    <col min="2" max="2" width="6.625" style="0" customWidth="1"/>
    <col min="3" max="3" width="5.875" style="0" customWidth="1"/>
    <col min="4" max="4" width="6.375" style="0" customWidth="1"/>
    <col min="5" max="5" width="9.125" style="0" hidden="1" customWidth="1"/>
    <col min="6" max="6" width="7.875" style="0" hidden="1" customWidth="1"/>
    <col min="7" max="7" width="3.75390625" style="0" customWidth="1"/>
    <col min="8" max="8" width="5.50390625" style="0" customWidth="1"/>
    <col min="10" max="10" width="15.25390625" style="0" customWidth="1"/>
    <col min="11" max="11" width="5.875" style="0" customWidth="1"/>
    <col min="12" max="12" width="4.625" style="0" customWidth="1"/>
    <col min="13" max="13" width="13.00390625" style="0" customWidth="1"/>
    <col min="14" max="14" width="6.50390625" style="8" hidden="1" customWidth="1"/>
    <col min="15" max="15" width="5.625" style="8" hidden="1" customWidth="1"/>
    <col min="16" max="16" width="8.00390625" style="8" hidden="1" customWidth="1"/>
    <col min="17" max="17" width="5.75390625" style="8" hidden="1" customWidth="1"/>
    <col min="18" max="18" width="5.875" style="8" hidden="1" customWidth="1"/>
    <col min="19" max="19" width="6.625" style="8" hidden="1" customWidth="1"/>
    <col min="20" max="20" width="5.375" style="8" hidden="1" customWidth="1"/>
    <col min="21" max="21" width="7.75390625" style="8" hidden="1" customWidth="1"/>
    <col min="22" max="22" width="5.875" style="8" hidden="1" customWidth="1"/>
    <col min="23" max="23" width="5.625" style="8" hidden="1" customWidth="1"/>
    <col min="24" max="24" width="6.875" style="8" hidden="1" customWidth="1"/>
    <col min="25" max="25" width="5.125" style="8" hidden="1" customWidth="1"/>
    <col min="26" max="26" width="8.125" style="8" hidden="1" customWidth="1"/>
    <col min="27" max="27" width="5.125" style="0" hidden="1" customWidth="1"/>
    <col min="28" max="28" width="6.625" style="0" hidden="1" customWidth="1"/>
    <col min="29" max="29" width="6.50390625" style="0" hidden="1" customWidth="1"/>
    <col min="30" max="30" width="4.375" style="0" hidden="1" customWidth="1"/>
    <col min="31" max="31" width="7.375" style="0" hidden="1" customWidth="1"/>
    <col min="32" max="32" width="5.75390625" style="0" hidden="1" customWidth="1"/>
    <col min="33" max="34" width="6.125" style="0" hidden="1" customWidth="1"/>
    <col min="35" max="35" width="5.125" style="0" hidden="1" customWidth="1"/>
    <col min="36" max="36" width="6.875" style="0" hidden="1" customWidth="1"/>
    <col min="37" max="37" width="5.375" style="0" hidden="1" customWidth="1"/>
    <col min="38" max="38" width="5.875" style="0" hidden="1" customWidth="1"/>
    <col min="39" max="39" width="6.125" style="0" hidden="1" customWidth="1"/>
    <col min="40" max="40" width="4.75390625" style="0" hidden="1" customWidth="1"/>
    <col min="41" max="41" width="7.25390625" style="0" hidden="1" customWidth="1"/>
    <col min="42" max="42" width="6.00390625" style="0" hidden="1" customWidth="1"/>
    <col min="43" max="43" width="6.25390625" style="0" hidden="1" customWidth="1"/>
    <col min="44" max="44" width="6.75390625" style="0" hidden="1" customWidth="1"/>
    <col min="45" max="45" width="5.25390625" style="0" hidden="1" customWidth="1"/>
    <col min="46" max="46" width="7.25390625" style="0" hidden="1" customWidth="1"/>
    <col min="47" max="48" width="5.875" style="0" hidden="1" customWidth="1"/>
    <col min="49" max="49" width="6.125" style="0" hidden="1" customWidth="1"/>
    <col min="50" max="50" width="5.25390625" style="0" hidden="1" customWidth="1"/>
    <col min="51" max="51" width="8.125" style="0" hidden="1" customWidth="1"/>
    <col min="52" max="52" width="5.375" style="0" hidden="1" customWidth="1"/>
    <col min="53" max="53" width="6.375" style="0" hidden="1" customWidth="1"/>
    <col min="54" max="54" width="6.50390625" style="0" hidden="1" customWidth="1"/>
    <col min="55" max="55" width="4.875" style="0" hidden="1" customWidth="1"/>
    <col min="56" max="56" width="7.625" style="0" hidden="1" customWidth="1"/>
    <col min="57" max="57" width="5.25390625" style="0" hidden="1" customWidth="1"/>
    <col min="58" max="58" width="5.875" style="0" hidden="1" customWidth="1"/>
    <col min="59" max="59" width="6.625" style="0" hidden="1" customWidth="1"/>
    <col min="60" max="60" width="4.625" style="0" hidden="1" customWidth="1"/>
    <col min="61" max="61" width="7.25390625" style="0" hidden="1" customWidth="1"/>
    <col min="62" max="62" width="6.00390625" style="0" hidden="1" customWidth="1"/>
    <col min="63" max="63" width="6.625" style="0" hidden="1" customWidth="1"/>
  </cols>
  <sheetData>
    <row r="1" spans="1:12" ht="16.5" customHeight="1">
      <c r="A1" s="41" t="s">
        <v>77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6.5" customHeight="1">
      <c r="A2" s="41" t="s">
        <v>76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6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6" s="3" customFormat="1" ht="19.5" customHeight="1">
      <c r="A4" s="41" t="s">
        <v>75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3" customFormat="1" ht="21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68" s="3" customFormat="1" ht="44.25" customHeight="1">
      <c r="A6" s="5" t="s">
        <v>74</v>
      </c>
      <c r="B6" s="35" t="s">
        <v>73</v>
      </c>
      <c r="C6" s="35"/>
      <c r="D6" s="35"/>
      <c r="E6" s="35"/>
      <c r="F6" s="35"/>
      <c r="G6" s="35" t="s">
        <v>72</v>
      </c>
      <c r="H6" s="35"/>
      <c r="I6" s="35" t="s">
        <v>71</v>
      </c>
      <c r="J6" s="35"/>
      <c r="K6" s="35" t="s">
        <v>70</v>
      </c>
      <c r="L6" s="35"/>
      <c r="M6" s="6" t="s">
        <v>69</v>
      </c>
      <c r="N6" s="45" t="s">
        <v>80</v>
      </c>
      <c r="O6" s="46"/>
      <c r="P6" s="46"/>
      <c r="Q6" s="46"/>
      <c r="R6" s="47"/>
      <c r="S6" s="45" t="s">
        <v>85</v>
      </c>
      <c r="T6" s="46"/>
      <c r="U6" s="46"/>
      <c r="V6" s="46"/>
      <c r="W6" s="47"/>
      <c r="X6" s="45" t="s">
        <v>81</v>
      </c>
      <c r="Y6" s="46"/>
      <c r="Z6" s="46"/>
      <c r="AA6" s="46"/>
      <c r="AB6" s="47"/>
      <c r="AC6" s="45" t="s">
        <v>95</v>
      </c>
      <c r="AD6" s="46"/>
      <c r="AE6" s="46"/>
      <c r="AF6" s="46"/>
      <c r="AG6" s="47"/>
      <c r="AH6" s="45" t="s">
        <v>82</v>
      </c>
      <c r="AI6" s="46"/>
      <c r="AJ6" s="46"/>
      <c r="AK6" s="46"/>
      <c r="AL6" s="47"/>
      <c r="AM6" s="45" t="s">
        <v>86</v>
      </c>
      <c r="AN6" s="46"/>
      <c r="AO6" s="46"/>
      <c r="AP6" s="46"/>
      <c r="AQ6" s="47"/>
      <c r="AR6" s="45" t="s">
        <v>83</v>
      </c>
      <c r="AS6" s="46"/>
      <c r="AT6" s="46"/>
      <c r="AU6" s="46"/>
      <c r="AV6" s="47"/>
      <c r="AW6" s="45" t="s">
        <v>87</v>
      </c>
      <c r="AX6" s="46"/>
      <c r="AY6" s="46"/>
      <c r="AZ6" s="46"/>
      <c r="BA6" s="47"/>
      <c r="BB6" s="45" t="s">
        <v>84</v>
      </c>
      <c r="BC6" s="46"/>
      <c r="BD6" s="46"/>
      <c r="BE6" s="46"/>
      <c r="BF6" s="47"/>
      <c r="BG6" s="45" t="s">
        <v>88</v>
      </c>
      <c r="BH6" s="46"/>
      <c r="BI6" s="46"/>
      <c r="BJ6" s="46"/>
      <c r="BK6" s="47"/>
      <c r="BL6" s="45" t="s">
        <v>372</v>
      </c>
      <c r="BM6" s="46"/>
      <c r="BN6" s="46"/>
      <c r="BO6" s="46"/>
      <c r="BP6" s="47"/>
    </row>
    <row r="7" spans="1:68" s="3" customFormat="1" ht="52.5" customHeight="1">
      <c r="A7" s="7"/>
      <c r="B7" s="39"/>
      <c r="C7" s="49"/>
      <c r="D7" s="40"/>
      <c r="E7" s="7"/>
      <c r="F7" s="7"/>
      <c r="G7" s="39"/>
      <c r="H7" s="40"/>
      <c r="I7" s="39"/>
      <c r="J7" s="40"/>
      <c r="K7" s="39"/>
      <c r="L7" s="40"/>
      <c r="M7" s="6"/>
      <c r="N7" s="6" t="s">
        <v>89</v>
      </c>
      <c r="O7" s="6" t="s">
        <v>92</v>
      </c>
      <c r="P7" s="11" t="s">
        <v>90</v>
      </c>
      <c r="Q7" s="11" t="s">
        <v>93</v>
      </c>
      <c r="R7" s="11" t="s">
        <v>91</v>
      </c>
      <c r="S7" s="6" t="s">
        <v>89</v>
      </c>
      <c r="T7" s="6" t="s">
        <v>94</v>
      </c>
      <c r="U7" s="11" t="s">
        <v>90</v>
      </c>
      <c r="V7" s="11" t="s">
        <v>93</v>
      </c>
      <c r="W7" s="11" t="s">
        <v>91</v>
      </c>
      <c r="X7" s="6" t="s">
        <v>89</v>
      </c>
      <c r="Y7" s="6" t="s">
        <v>94</v>
      </c>
      <c r="Z7" s="21" t="s">
        <v>90</v>
      </c>
      <c r="AA7" s="11" t="s">
        <v>93</v>
      </c>
      <c r="AB7" s="11" t="s">
        <v>91</v>
      </c>
      <c r="AC7" s="6" t="s">
        <v>89</v>
      </c>
      <c r="AD7" s="6" t="s">
        <v>94</v>
      </c>
      <c r="AE7" s="11" t="s">
        <v>90</v>
      </c>
      <c r="AF7" s="11" t="s">
        <v>93</v>
      </c>
      <c r="AG7" s="11" t="s">
        <v>91</v>
      </c>
      <c r="AH7" s="6" t="s">
        <v>89</v>
      </c>
      <c r="AI7" s="6" t="s">
        <v>94</v>
      </c>
      <c r="AJ7" s="11" t="s">
        <v>90</v>
      </c>
      <c r="AK7" s="11" t="s">
        <v>93</v>
      </c>
      <c r="AL7" s="11" t="s">
        <v>91</v>
      </c>
      <c r="AM7" s="6" t="s">
        <v>89</v>
      </c>
      <c r="AN7" s="6" t="s">
        <v>94</v>
      </c>
      <c r="AO7" s="11" t="s">
        <v>90</v>
      </c>
      <c r="AP7" s="11" t="s">
        <v>93</v>
      </c>
      <c r="AQ7" s="11" t="s">
        <v>91</v>
      </c>
      <c r="AR7" s="6" t="s">
        <v>89</v>
      </c>
      <c r="AS7" s="6" t="s">
        <v>94</v>
      </c>
      <c r="AT7" s="11" t="s">
        <v>90</v>
      </c>
      <c r="AU7" s="11" t="s">
        <v>93</v>
      </c>
      <c r="AV7" s="11" t="s">
        <v>91</v>
      </c>
      <c r="AW7" s="6" t="s">
        <v>89</v>
      </c>
      <c r="AX7" s="6" t="s">
        <v>94</v>
      </c>
      <c r="AY7" s="11" t="s">
        <v>90</v>
      </c>
      <c r="AZ7" s="11" t="s">
        <v>93</v>
      </c>
      <c r="BA7" s="11" t="s">
        <v>91</v>
      </c>
      <c r="BB7" s="6" t="s">
        <v>89</v>
      </c>
      <c r="BC7" s="6" t="s">
        <v>94</v>
      </c>
      <c r="BD7" s="11" t="s">
        <v>90</v>
      </c>
      <c r="BE7" s="11" t="s">
        <v>93</v>
      </c>
      <c r="BF7" s="11" t="s">
        <v>91</v>
      </c>
      <c r="BG7" s="6" t="s">
        <v>89</v>
      </c>
      <c r="BH7" s="6" t="s">
        <v>94</v>
      </c>
      <c r="BI7" s="11" t="s">
        <v>90</v>
      </c>
      <c r="BJ7" s="11" t="s">
        <v>93</v>
      </c>
      <c r="BK7" s="11" t="s">
        <v>91</v>
      </c>
      <c r="BL7" s="6" t="s">
        <v>89</v>
      </c>
      <c r="BM7" s="6" t="s">
        <v>94</v>
      </c>
      <c r="BN7" s="11" t="s">
        <v>90</v>
      </c>
      <c r="BO7" s="11" t="s">
        <v>93</v>
      </c>
      <c r="BP7" s="11" t="s">
        <v>91</v>
      </c>
    </row>
    <row r="8" spans="1:68" s="3" customFormat="1" ht="42" customHeight="1">
      <c r="A8" s="5" t="s">
        <v>68</v>
      </c>
      <c r="B8" s="34" t="s">
        <v>119</v>
      </c>
      <c r="C8" s="34"/>
      <c r="D8" s="34"/>
      <c r="E8" s="34"/>
      <c r="F8" s="34"/>
      <c r="G8" s="35" t="s">
        <v>2</v>
      </c>
      <c r="H8" s="35"/>
      <c r="I8" s="34" t="s">
        <v>120</v>
      </c>
      <c r="J8" s="34"/>
      <c r="K8" s="35" t="s">
        <v>130</v>
      </c>
      <c r="L8" s="35"/>
      <c r="M8" s="10" t="s">
        <v>122</v>
      </c>
      <c r="N8" s="14" t="s">
        <v>131</v>
      </c>
      <c r="O8" s="16" t="s">
        <v>104</v>
      </c>
      <c r="P8" s="17" t="s">
        <v>133</v>
      </c>
      <c r="Q8" s="18" t="s">
        <v>132</v>
      </c>
      <c r="R8" s="15" t="s">
        <v>104</v>
      </c>
      <c r="S8" s="14" t="s">
        <v>131</v>
      </c>
      <c r="T8" s="16" t="s">
        <v>104</v>
      </c>
      <c r="U8" s="17" t="s">
        <v>133</v>
      </c>
      <c r="V8" s="18" t="s">
        <v>132</v>
      </c>
      <c r="W8" s="15" t="s">
        <v>104</v>
      </c>
      <c r="X8" s="14" t="s">
        <v>131</v>
      </c>
      <c r="Y8" s="16" t="s">
        <v>104</v>
      </c>
      <c r="Z8" s="17" t="s">
        <v>187</v>
      </c>
      <c r="AA8" s="18" t="s">
        <v>132</v>
      </c>
      <c r="AB8" s="15" t="s">
        <v>104</v>
      </c>
      <c r="AC8" s="14" t="s">
        <v>201</v>
      </c>
      <c r="AD8" s="16" t="s">
        <v>104</v>
      </c>
      <c r="AE8" s="17" t="s">
        <v>187</v>
      </c>
      <c r="AF8" s="18" t="s">
        <v>132</v>
      </c>
      <c r="AG8" s="15" t="s">
        <v>104</v>
      </c>
      <c r="AH8" s="14" t="s">
        <v>221</v>
      </c>
      <c r="AI8" s="16" t="s">
        <v>104</v>
      </c>
      <c r="AJ8" s="17" t="s">
        <v>133</v>
      </c>
      <c r="AK8" s="18" t="s">
        <v>132</v>
      </c>
      <c r="AL8" s="15" t="s">
        <v>104</v>
      </c>
      <c r="AM8" s="14" t="s">
        <v>229</v>
      </c>
      <c r="AN8" s="16" t="s">
        <v>104</v>
      </c>
      <c r="AO8" s="17" t="s">
        <v>104</v>
      </c>
      <c r="AP8" s="18" t="s">
        <v>132</v>
      </c>
      <c r="AQ8" s="15" t="s">
        <v>101</v>
      </c>
      <c r="AR8" s="14" t="s">
        <v>251</v>
      </c>
      <c r="AS8" s="16" t="s">
        <v>104</v>
      </c>
      <c r="AT8" s="17" t="s">
        <v>104</v>
      </c>
      <c r="AU8" s="18" t="s">
        <v>252</v>
      </c>
      <c r="AV8" s="15" t="s">
        <v>104</v>
      </c>
      <c r="AW8" s="14" t="s">
        <v>277</v>
      </c>
      <c r="AX8" s="16" t="s">
        <v>104</v>
      </c>
      <c r="AY8" s="17" t="s">
        <v>278</v>
      </c>
      <c r="AZ8" s="18" t="s">
        <v>104</v>
      </c>
      <c r="BA8" s="15" t="s">
        <v>279</v>
      </c>
      <c r="BB8" s="14" t="s">
        <v>277</v>
      </c>
      <c r="BC8" s="16" t="s">
        <v>104</v>
      </c>
      <c r="BD8" s="17" t="s">
        <v>104</v>
      </c>
      <c r="BE8" s="18" t="s">
        <v>278</v>
      </c>
      <c r="BF8" s="15" t="s">
        <v>279</v>
      </c>
      <c r="BG8" s="14" t="s">
        <v>277</v>
      </c>
      <c r="BH8" s="16" t="s">
        <v>104</v>
      </c>
      <c r="BI8" s="17" t="s">
        <v>104</v>
      </c>
      <c r="BJ8" s="18" t="s">
        <v>278</v>
      </c>
      <c r="BK8" s="15" t="s">
        <v>279</v>
      </c>
      <c r="BL8" s="24">
        <f>(N8+S8+X8+AC8+AH8+AM8+AR8+AW8+BB8+BG8)/10</f>
        <v>29.305000000000007</v>
      </c>
      <c r="BM8" s="27">
        <f aca="true" t="shared" si="0" ref="BM8:BP23">(O8+T8+Y8+AD8+AI8+AN8+AS8+AX8+BC8+BH8)/10</f>
        <v>0</v>
      </c>
      <c r="BN8" s="23">
        <f t="shared" si="0"/>
        <v>7.929</v>
      </c>
      <c r="BO8" s="25">
        <f t="shared" si="0"/>
        <v>58.46900000000001</v>
      </c>
      <c r="BP8" s="26">
        <f t="shared" si="0"/>
        <v>2.8440000000000003</v>
      </c>
    </row>
    <row r="9" spans="1:68" s="3" customFormat="1" ht="27" customHeight="1">
      <c r="A9" s="5" t="s">
        <v>64</v>
      </c>
      <c r="B9" s="34" t="s">
        <v>67</v>
      </c>
      <c r="C9" s="34"/>
      <c r="D9" s="34"/>
      <c r="E9" s="34"/>
      <c r="F9" s="34"/>
      <c r="G9" s="35" t="s">
        <v>2</v>
      </c>
      <c r="H9" s="35"/>
      <c r="I9" s="34" t="s">
        <v>66</v>
      </c>
      <c r="J9" s="34"/>
      <c r="K9" s="35" t="s">
        <v>65</v>
      </c>
      <c r="L9" s="35"/>
      <c r="M9" s="10" t="s">
        <v>78</v>
      </c>
      <c r="N9" s="14" t="s">
        <v>105</v>
      </c>
      <c r="O9" s="16" t="s">
        <v>106</v>
      </c>
      <c r="P9" s="17" t="s">
        <v>107</v>
      </c>
      <c r="Q9" s="18" t="s">
        <v>104</v>
      </c>
      <c r="R9" s="15" t="s">
        <v>104</v>
      </c>
      <c r="S9" s="14" t="s">
        <v>159</v>
      </c>
      <c r="T9" s="16" t="s">
        <v>104</v>
      </c>
      <c r="U9" s="17" t="s">
        <v>104</v>
      </c>
      <c r="V9" s="20" t="s">
        <v>146</v>
      </c>
      <c r="W9" s="15" t="s">
        <v>160</v>
      </c>
      <c r="X9" s="14" t="s">
        <v>159</v>
      </c>
      <c r="Y9" s="16" t="s">
        <v>104</v>
      </c>
      <c r="Z9" s="17" t="s">
        <v>104</v>
      </c>
      <c r="AA9" s="18" t="s">
        <v>146</v>
      </c>
      <c r="AB9" s="15" t="s">
        <v>160</v>
      </c>
      <c r="AC9" s="14" t="s">
        <v>195</v>
      </c>
      <c r="AD9" s="16" t="s">
        <v>104</v>
      </c>
      <c r="AE9" s="17" t="s">
        <v>104</v>
      </c>
      <c r="AF9" s="18" t="s">
        <v>146</v>
      </c>
      <c r="AG9" s="15" t="s">
        <v>160</v>
      </c>
      <c r="AH9" s="14" t="s">
        <v>209</v>
      </c>
      <c r="AI9" s="16" t="s">
        <v>101</v>
      </c>
      <c r="AJ9" s="17" t="s">
        <v>104</v>
      </c>
      <c r="AK9" s="18" t="s">
        <v>146</v>
      </c>
      <c r="AL9" s="15" t="s">
        <v>210</v>
      </c>
      <c r="AM9" s="14" t="s">
        <v>156</v>
      </c>
      <c r="AN9" s="16" t="s">
        <v>248</v>
      </c>
      <c r="AO9" s="17" t="s">
        <v>104</v>
      </c>
      <c r="AP9" s="18" t="s">
        <v>118</v>
      </c>
      <c r="AQ9" s="15" t="s">
        <v>146</v>
      </c>
      <c r="AR9" s="14" t="s">
        <v>267</v>
      </c>
      <c r="AS9" s="16" t="s">
        <v>268</v>
      </c>
      <c r="AT9" s="17" t="s">
        <v>104</v>
      </c>
      <c r="AU9" s="18" t="s">
        <v>263</v>
      </c>
      <c r="AV9" s="15" t="s">
        <v>263</v>
      </c>
      <c r="AW9" s="14" t="s">
        <v>160</v>
      </c>
      <c r="AX9" s="16" t="s">
        <v>293</v>
      </c>
      <c r="AY9" s="17" t="s">
        <v>104</v>
      </c>
      <c r="AZ9" s="18" t="s">
        <v>294</v>
      </c>
      <c r="BA9" s="15" t="s">
        <v>295</v>
      </c>
      <c r="BB9" s="14" t="s">
        <v>329</v>
      </c>
      <c r="BC9" s="16" t="s">
        <v>102</v>
      </c>
      <c r="BD9" s="17" t="s">
        <v>104</v>
      </c>
      <c r="BE9" s="18" t="s">
        <v>118</v>
      </c>
      <c r="BF9" s="15" t="s">
        <v>109</v>
      </c>
      <c r="BG9" s="14" t="s">
        <v>359</v>
      </c>
      <c r="BH9" s="16" t="s">
        <v>102</v>
      </c>
      <c r="BI9" s="17" t="s">
        <v>104</v>
      </c>
      <c r="BJ9" s="18" t="s">
        <v>118</v>
      </c>
      <c r="BK9" s="15" t="s">
        <v>360</v>
      </c>
      <c r="BL9" s="24">
        <f aca="true" t="shared" si="1" ref="BL9:BP32">(N9+S9+X9+AC9+AH9+AM9+AR9+AW9+BB9+BG9)/10</f>
        <v>45.50800000000001</v>
      </c>
      <c r="BM9" s="27">
        <f t="shared" si="0"/>
        <v>21.474</v>
      </c>
      <c r="BN9" s="23">
        <f t="shared" si="0"/>
        <v>1.467</v>
      </c>
      <c r="BO9" s="25">
        <f t="shared" si="0"/>
        <v>7.997</v>
      </c>
      <c r="BP9" s="26">
        <f t="shared" si="0"/>
        <v>20.419</v>
      </c>
    </row>
    <row r="10" spans="1:68" s="3" customFormat="1" ht="46.5" customHeight="1">
      <c r="A10" s="5" t="s">
        <v>63</v>
      </c>
      <c r="B10" s="34" t="s">
        <v>62</v>
      </c>
      <c r="C10" s="34"/>
      <c r="D10" s="34"/>
      <c r="E10" s="34"/>
      <c r="F10" s="34"/>
      <c r="G10" s="35" t="s">
        <v>2</v>
      </c>
      <c r="H10" s="35"/>
      <c r="I10" s="34" t="s">
        <v>61</v>
      </c>
      <c r="J10" s="34"/>
      <c r="K10" s="35" t="s">
        <v>60</v>
      </c>
      <c r="L10" s="35"/>
      <c r="M10" s="5" t="s">
        <v>78</v>
      </c>
      <c r="N10" s="14" t="s">
        <v>126</v>
      </c>
      <c r="O10" s="16" t="s">
        <v>127</v>
      </c>
      <c r="P10" s="17" t="s">
        <v>129</v>
      </c>
      <c r="Q10" s="18" t="s">
        <v>128</v>
      </c>
      <c r="R10" s="15" t="s">
        <v>109</v>
      </c>
      <c r="S10" s="14" t="s">
        <v>170</v>
      </c>
      <c r="T10" s="16" t="s">
        <v>104</v>
      </c>
      <c r="U10" s="17" t="s">
        <v>129</v>
      </c>
      <c r="V10" s="20" t="s">
        <v>128</v>
      </c>
      <c r="W10" s="15" t="s">
        <v>109</v>
      </c>
      <c r="X10" s="14" t="s">
        <v>126</v>
      </c>
      <c r="Y10" s="16" t="s">
        <v>127</v>
      </c>
      <c r="Z10" s="17" t="s">
        <v>129</v>
      </c>
      <c r="AA10" s="18" t="s">
        <v>128</v>
      </c>
      <c r="AB10" s="15" t="s">
        <v>109</v>
      </c>
      <c r="AC10" s="14" t="s">
        <v>200</v>
      </c>
      <c r="AD10" s="16" t="s">
        <v>127</v>
      </c>
      <c r="AE10" s="17" t="s">
        <v>129</v>
      </c>
      <c r="AF10" s="18" t="s">
        <v>128</v>
      </c>
      <c r="AG10" s="15" t="s">
        <v>109</v>
      </c>
      <c r="AH10" s="14" t="s">
        <v>219</v>
      </c>
      <c r="AI10" s="16" t="s">
        <v>181</v>
      </c>
      <c r="AJ10" s="17" t="s">
        <v>146</v>
      </c>
      <c r="AK10" s="18" t="s">
        <v>220</v>
      </c>
      <c r="AL10" s="15" t="s">
        <v>104</v>
      </c>
      <c r="AM10" s="14" t="s">
        <v>240</v>
      </c>
      <c r="AN10" s="16" t="s">
        <v>241</v>
      </c>
      <c r="AO10" s="17" t="s">
        <v>242</v>
      </c>
      <c r="AP10" s="18" t="s">
        <v>104</v>
      </c>
      <c r="AQ10" s="15" t="s">
        <v>243</v>
      </c>
      <c r="AR10" s="14" t="s">
        <v>260</v>
      </c>
      <c r="AS10" s="16" t="s">
        <v>261</v>
      </c>
      <c r="AT10" s="17" t="s">
        <v>263</v>
      </c>
      <c r="AU10" s="18" t="s">
        <v>262</v>
      </c>
      <c r="AV10" s="15" t="s">
        <v>264</v>
      </c>
      <c r="AW10" s="14" t="s">
        <v>290</v>
      </c>
      <c r="AX10" s="16" t="s">
        <v>291</v>
      </c>
      <c r="AY10" s="17" t="s">
        <v>109</v>
      </c>
      <c r="AZ10" s="18" t="s">
        <v>292</v>
      </c>
      <c r="BA10" s="15" t="s">
        <v>239</v>
      </c>
      <c r="BB10" s="14" t="s">
        <v>323</v>
      </c>
      <c r="BC10" s="16" t="s">
        <v>104</v>
      </c>
      <c r="BD10" s="17" t="s">
        <v>324</v>
      </c>
      <c r="BE10" s="18" t="s">
        <v>242</v>
      </c>
      <c r="BF10" s="15" t="s">
        <v>104</v>
      </c>
      <c r="BG10" s="14" t="s">
        <v>355</v>
      </c>
      <c r="BH10" s="16" t="s">
        <v>104</v>
      </c>
      <c r="BI10" s="17" t="s">
        <v>104</v>
      </c>
      <c r="BJ10" s="18" t="s">
        <v>356</v>
      </c>
      <c r="BK10" s="15" t="s">
        <v>104</v>
      </c>
      <c r="BL10" s="24">
        <f t="shared" si="1"/>
        <v>57.112</v>
      </c>
      <c r="BM10" s="27">
        <f t="shared" si="0"/>
        <v>24.695</v>
      </c>
      <c r="BN10" s="23">
        <f t="shared" si="0"/>
        <v>5.822000000000001</v>
      </c>
      <c r="BO10" s="25">
        <f t="shared" si="0"/>
        <v>3.7870000000000004</v>
      </c>
      <c r="BP10" s="26">
        <f t="shared" si="0"/>
        <v>5.824</v>
      </c>
    </row>
    <row r="11" spans="1:68" s="3" customFormat="1" ht="42" customHeight="1">
      <c r="A11" s="5" t="s">
        <v>59</v>
      </c>
      <c r="B11" s="34" t="s">
        <v>58</v>
      </c>
      <c r="C11" s="34"/>
      <c r="D11" s="34"/>
      <c r="E11" s="34"/>
      <c r="F11" s="34"/>
      <c r="G11" s="35" t="s">
        <v>2</v>
      </c>
      <c r="H11" s="35"/>
      <c r="I11" s="34" t="s">
        <v>57</v>
      </c>
      <c r="J11" s="34"/>
      <c r="K11" s="35" t="s">
        <v>56</v>
      </c>
      <c r="L11" s="35"/>
      <c r="M11" s="5" t="s">
        <v>78</v>
      </c>
      <c r="N11" s="14" t="s">
        <v>134</v>
      </c>
      <c r="O11" s="16" t="s">
        <v>135</v>
      </c>
      <c r="P11" s="17" t="s">
        <v>104</v>
      </c>
      <c r="Q11" s="18" t="s">
        <v>104</v>
      </c>
      <c r="R11" s="15" t="s">
        <v>136</v>
      </c>
      <c r="S11" s="14" t="s">
        <v>134</v>
      </c>
      <c r="T11" s="16" t="s">
        <v>135</v>
      </c>
      <c r="U11" s="17" t="s">
        <v>104</v>
      </c>
      <c r="V11" s="18" t="s">
        <v>104</v>
      </c>
      <c r="W11" s="15" t="s">
        <v>136</v>
      </c>
      <c r="X11" s="14" t="s">
        <v>188</v>
      </c>
      <c r="Y11" s="16" t="s">
        <v>189</v>
      </c>
      <c r="Z11" s="17" t="s">
        <v>104</v>
      </c>
      <c r="AA11" s="18" t="s">
        <v>104</v>
      </c>
      <c r="AB11" s="15" t="s">
        <v>136</v>
      </c>
      <c r="AC11" s="14" t="s">
        <v>202</v>
      </c>
      <c r="AD11" s="16" t="s">
        <v>189</v>
      </c>
      <c r="AE11" s="17" t="s">
        <v>101</v>
      </c>
      <c r="AF11" s="18" t="s">
        <v>104</v>
      </c>
      <c r="AG11" s="15" t="s">
        <v>101</v>
      </c>
      <c r="AH11" s="14" t="s">
        <v>222</v>
      </c>
      <c r="AI11" s="16" t="s">
        <v>183</v>
      </c>
      <c r="AJ11" s="17" t="s">
        <v>104</v>
      </c>
      <c r="AK11" s="18" t="s">
        <v>104</v>
      </c>
      <c r="AL11" s="15" t="s">
        <v>109</v>
      </c>
      <c r="AM11" s="14" t="s">
        <v>229</v>
      </c>
      <c r="AN11" s="16" t="s">
        <v>132</v>
      </c>
      <c r="AO11" s="17" t="s">
        <v>104</v>
      </c>
      <c r="AP11" s="18" t="s">
        <v>104</v>
      </c>
      <c r="AQ11" s="15" t="s">
        <v>101</v>
      </c>
      <c r="AR11" s="14" t="s">
        <v>275</v>
      </c>
      <c r="AS11" s="16" t="s">
        <v>261</v>
      </c>
      <c r="AT11" s="17" t="s">
        <v>104</v>
      </c>
      <c r="AU11" s="18" t="s">
        <v>104</v>
      </c>
      <c r="AV11" s="15" t="s">
        <v>263</v>
      </c>
      <c r="AW11" s="14" t="s">
        <v>299</v>
      </c>
      <c r="AX11" s="16" t="s">
        <v>300</v>
      </c>
      <c r="AY11" s="17" t="s">
        <v>104</v>
      </c>
      <c r="AZ11" s="18" t="s">
        <v>104</v>
      </c>
      <c r="BA11" s="15" t="s">
        <v>301</v>
      </c>
      <c r="BB11" s="14" t="s">
        <v>344</v>
      </c>
      <c r="BC11" s="16" t="s">
        <v>295</v>
      </c>
      <c r="BD11" s="17" t="s">
        <v>176</v>
      </c>
      <c r="BE11" s="18" t="s">
        <v>254</v>
      </c>
      <c r="BF11" s="15" t="s">
        <v>104</v>
      </c>
      <c r="BG11" s="14" t="s">
        <v>361</v>
      </c>
      <c r="BH11" s="16" t="s">
        <v>263</v>
      </c>
      <c r="BI11" s="17" t="s">
        <v>104</v>
      </c>
      <c r="BJ11" s="18" t="s">
        <v>362</v>
      </c>
      <c r="BK11" s="15" t="s">
        <v>104</v>
      </c>
      <c r="BL11" s="24">
        <f t="shared" si="1"/>
        <v>41.403999999999996</v>
      </c>
      <c r="BM11" s="27">
        <f t="shared" si="0"/>
        <v>36.56600000000001</v>
      </c>
      <c r="BN11" s="23">
        <f t="shared" si="0"/>
        <v>1.05</v>
      </c>
      <c r="BO11" s="25">
        <f t="shared" si="0"/>
        <v>3.122</v>
      </c>
      <c r="BP11" s="26">
        <f t="shared" si="0"/>
        <v>8.972999999999999</v>
      </c>
    </row>
    <row r="12" spans="1:68" s="3" customFormat="1" ht="54.75" customHeight="1">
      <c r="A12" s="5" t="s">
        <v>55</v>
      </c>
      <c r="B12" s="42" t="s">
        <v>178</v>
      </c>
      <c r="C12" s="42"/>
      <c r="D12" s="42"/>
      <c r="E12" s="42"/>
      <c r="F12" s="42"/>
      <c r="G12" s="43" t="s">
        <v>2</v>
      </c>
      <c r="H12" s="43"/>
      <c r="I12" s="42" t="s">
        <v>179</v>
      </c>
      <c r="J12" s="42"/>
      <c r="K12" s="43" t="s">
        <v>147</v>
      </c>
      <c r="L12" s="43"/>
      <c r="M12" s="22" t="s">
        <v>79</v>
      </c>
      <c r="N12" s="14" t="s">
        <v>104</v>
      </c>
      <c r="O12" s="16" t="s">
        <v>104</v>
      </c>
      <c r="P12" s="17" t="s">
        <v>104</v>
      </c>
      <c r="Q12" s="18" t="s">
        <v>104</v>
      </c>
      <c r="R12" s="15" t="s">
        <v>96</v>
      </c>
      <c r="S12" s="14" t="s">
        <v>104</v>
      </c>
      <c r="T12" s="16" t="s">
        <v>104</v>
      </c>
      <c r="U12" s="17" t="s">
        <v>104</v>
      </c>
      <c r="V12" s="18" t="s">
        <v>104</v>
      </c>
      <c r="W12" s="15" t="s">
        <v>96</v>
      </c>
      <c r="X12" s="14" t="s">
        <v>192</v>
      </c>
      <c r="Y12" s="16" t="s">
        <v>104</v>
      </c>
      <c r="Z12" s="17" t="s">
        <v>104</v>
      </c>
      <c r="AA12" s="18" t="s">
        <v>104</v>
      </c>
      <c r="AB12" s="15" t="s">
        <v>104</v>
      </c>
      <c r="AC12" s="14" t="s">
        <v>206</v>
      </c>
      <c r="AD12" s="16" t="s">
        <v>104</v>
      </c>
      <c r="AE12" s="17" t="s">
        <v>104</v>
      </c>
      <c r="AF12" s="18" t="s">
        <v>104</v>
      </c>
      <c r="AG12" s="15" t="s">
        <v>104</v>
      </c>
      <c r="AH12" s="14" t="s">
        <v>225</v>
      </c>
      <c r="AI12" s="16" t="s">
        <v>104</v>
      </c>
      <c r="AJ12" s="17" t="s">
        <v>104</v>
      </c>
      <c r="AK12" s="18" t="s">
        <v>104</v>
      </c>
      <c r="AL12" s="15" t="s">
        <v>226</v>
      </c>
      <c r="AM12" s="14" t="s">
        <v>244</v>
      </c>
      <c r="AN12" s="16" t="s">
        <v>104</v>
      </c>
      <c r="AO12" s="17" t="s">
        <v>104</v>
      </c>
      <c r="AP12" s="18" t="s">
        <v>104</v>
      </c>
      <c r="AQ12" s="15" t="s">
        <v>245</v>
      </c>
      <c r="AR12" s="14" t="s">
        <v>265</v>
      </c>
      <c r="AS12" s="16" t="s">
        <v>104</v>
      </c>
      <c r="AT12" s="17" t="s">
        <v>104</v>
      </c>
      <c r="AU12" s="18" t="s">
        <v>104</v>
      </c>
      <c r="AV12" s="15" t="s">
        <v>266</v>
      </c>
      <c r="AW12" s="14" t="s">
        <v>96</v>
      </c>
      <c r="AX12" s="16" t="s">
        <v>104</v>
      </c>
      <c r="AY12" s="17" t="s">
        <v>104</v>
      </c>
      <c r="AZ12" s="18" t="s">
        <v>104</v>
      </c>
      <c r="BA12" s="15" t="s">
        <v>104</v>
      </c>
      <c r="BB12" s="14" t="s">
        <v>325</v>
      </c>
      <c r="BC12" s="16" t="s">
        <v>104</v>
      </c>
      <c r="BD12" s="17" t="s">
        <v>254</v>
      </c>
      <c r="BE12" s="18" t="s">
        <v>254</v>
      </c>
      <c r="BF12" s="15" t="s">
        <v>326</v>
      </c>
      <c r="BG12" s="14" t="s">
        <v>96</v>
      </c>
      <c r="BH12" s="16" t="s">
        <v>104</v>
      </c>
      <c r="BI12" s="17" t="s">
        <v>104</v>
      </c>
      <c r="BJ12" s="18" t="s">
        <v>104</v>
      </c>
      <c r="BK12" s="15" t="s">
        <v>104</v>
      </c>
      <c r="BL12" s="24">
        <f t="shared" si="1"/>
        <v>68.399</v>
      </c>
      <c r="BM12" s="27">
        <f t="shared" si="0"/>
        <v>0</v>
      </c>
      <c r="BN12" s="23">
        <f t="shared" si="0"/>
        <v>0.499</v>
      </c>
      <c r="BO12" s="25">
        <f t="shared" si="0"/>
        <v>0.499</v>
      </c>
      <c r="BP12" s="26">
        <f t="shared" si="0"/>
        <v>27.938</v>
      </c>
    </row>
    <row r="13" spans="1:68" s="3" customFormat="1" ht="36.75" customHeight="1">
      <c r="A13" s="5" t="s">
        <v>54</v>
      </c>
      <c r="B13" s="34" t="s">
        <v>53</v>
      </c>
      <c r="C13" s="34"/>
      <c r="D13" s="34"/>
      <c r="E13" s="34"/>
      <c r="F13" s="34"/>
      <c r="G13" s="35" t="s">
        <v>2</v>
      </c>
      <c r="H13" s="35"/>
      <c r="I13" s="34" t="s">
        <v>52</v>
      </c>
      <c r="J13" s="34"/>
      <c r="K13" s="35" t="s">
        <v>51</v>
      </c>
      <c r="L13" s="35"/>
      <c r="M13" s="5" t="s">
        <v>78</v>
      </c>
      <c r="N13" s="14" t="s">
        <v>104</v>
      </c>
      <c r="O13" s="16" t="s">
        <v>104</v>
      </c>
      <c r="P13" s="17" t="s">
        <v>104</v>
      </c>
      <c r="Q13" s="18" t="s">
        <v>104</v>
      </c>
      <c r="R13" s="15" t="s">
        <v>96</v>
      </c>
      <c r="S13" s="14" t="s">
        <v>104</v>
      </c>
      <c r="T13" s="16" t="s">
        <v>104</v>
      </c>
      <c r="U13" s="17" t="s">
        <v>104</v>
      </c>
      <c r="V13" s="18" t="s">
        <v>104</v>
      </c>
      <c r="W13" s="15" t="s">
        <v>96</v>
      </c>
      <c r="X13" s="14" t="s">
        <v>104</v>
      </c>
      <c r="Y13" s="16" t="s">
        <v>104</v>
      </c>
      <c r="Z13" s="17" t="s">
        <v>104</v>
      </c>
      <c r="AA13" s="18" t="s">
        <v>104</v>
      </c>
      <c r="AB13" s="15" t="s">
        <v>96</v>
      </c>
      <c r="AC13" s="14" t="s">
        <v>104</v>
      </c>
      <c r="AD13" s="16" t="s">
        <v>104</v>
      </c>
      <c r="AE13" s="17" t="s">
        <v>104</v>
      </c>
      <c r="AF13" s="18" t="s">
        <v>104</v>
      </c>
      <c r="AG13" s="15" t="s">
        <v>96</v>
      </c>
      <c r="AH13" s="14" t="s">
        <v>104</v>
      </c>
      <c r="AI13" s="16" t="s">
        <v>104</v>
      </c>
      <c r="AJ13" s="17" t="s">
        <v>104</v>
      </c>
      <c r="AK13" s="18" t="s">
        <v>104</v>
      </c>
      <c r="AL13" s="15" t="s">
        <v>96</v>
      </c>
      <c r="AM13" s="14" t="s">
        <v>104</v>
      </c>
      <c r="AN13" s="16" t="s">
        <v>104</v>
      </c>
      <c r="AO13" s="17" t="s">
        <v>104</v>
      </c>
      <c r="AP13" s="18" t="s">
        <v>104</v>
      </c>
      <c r="AQ13" s="15" t="s">
        <v>96</v>
      </c>
      <c r="AR13" s="14" t="s">
        <v>104</v>
      </c>
      <c r="AS13" s="16" t="s">
        <v>104</v>
      </c>
      <c r="AT13" s="17" t="s">
        <v>104</v>
      </c>
      <c r="AU13" s="18" t="s">
        <v>104</v>
      </c>
      <c r="AV13" s="15" t="s">
        <v>96</v>
      </c>
      <c r="AW13" s="14" t="s">
        <v>302</v>
      </c>
      <c r="AX13" s="16" t="s">
        <v>287</v>
      </c>
      <c r="AY13" s="17" t="s">
        <v>104</v>
      </c>
      <c r="AZ13" s="18" t="s">
        <v>254</v>
      </c>
      <c r="BA13" s="15" t="s">
        <v>303</v>
      </c>
      <c r="BB13" s="14" t="s">
        <v>345</v>
      </c>
      <c r="BC13" s="16" t="s">
        <v>102</v>
      </c>
      <c r="BD13" s="17" t="s">
        <v>104</v>
      </c>
      <c r="BE13" s="18" t="s">
        <v>146</v>
      </c>
      <c r="BF13" s="15" t="s">
        <v>146</v>
      </c>
      <c r="BG13" s="14" t="s">
        <v>248</v>
      </c>
      <c r="BH13" s="16" t="s">
        <v>102</v>
      </c>
      <c r="BI13" s="17" t="s">
        <v>104</v>
      </c>
      <c r="BJ13" s="18" t="s">
        <v>109</v>
      </c>
      <c r="BK13" s="15" t="s">
        <v>109</v>
      </c>
      <c r="BL13" s="24">
        <f t="shared" si="1"/>
        <v>15.755</v>
      </c>
      <c r="BM13" s="27">
        <f t="shared" si="0"/>
        <v>9.746</v>
      </c>
      <c r="BN13" s="23">
        <f t="shared" si="0"/>
        <v>0</v>
      </c>
      <c r="BO13" s="25">
        <f t="shared" si="0"/>
        <v>1.999</v>
      </c>
      <c r="BP13" s="26">
        <f t="shared" si="0"/>
        <v>72.499</v>
      </c>
    </row>
    <row r="14" spans="1:68" s="3" customFormat="1" ht="42.75" customHeight="1">
      <c r="A14" s="5" t="s">
        <v>50</v>
      </c>
      <c r="B14" s="34" t="s">
        <v>49</v>
      </c>
      <c r="C14" s="34"/>
      <c r="D14" s="34"/>
      <c r="E14" s="34"/>
      <c r="F14" s="34"/>
      <c r="G14" s="35" t="s">
        <v>2</v>
      </c>
      <c r="H14" s="35"/>
      <c r="I14" s="34" t="s">
        <v>48</v>
      </c>
      <c r="J14" s="34"/>
      <c r="K14" s="35" t="s">
        <v>47</v>
      </c>
      <c r="L14" s="35"/>
      <c r="M14" s="5" t="s">
        <v>79</v>
      </c>
      <c r="N14" s="14" t="s">
        <v>104</v>
      </c>
      <c r="O14" s="16" t="s">
        <v>104</v>
      </c>
      <c r="P14" s="17" t="s">
        <v>104</v>
      </c>
      <c r="Q14" s="18" t="s">
        <v>104</v>
      </c>
      <c r="R14" s="15" t="s">
        <v>96</v>
      </c>
      <c r="S14" s="14" t="s">
        <v>104</v>
      </c>
      <c r="T14" s="16" t="s">
        <v>104</v>
      </c>
      <c r="U14" s="17" t="s">
        <v>104</v>
      </c>
      <c r="V14" s="18" t="s">
        <v>104</v>
      </c>
      <c r="W14" s="15" t="s">
        <v>96</v>
      </c>
      <c r="X14" s="14" t="s">
        <v>193</v>
      </c>
      <c r="Y14" s="16" t="s">
        <v>104</v>
      </c>
      <c r="Z14" s="17" t="s">
        <v>104</v>
      </c>
      <c r="AA14" s="18" t="s">
        <v>104</v>
      </c>
      <c r="AB14" s="15" t="s">
        <v>194</v>
      </c>
      <c r="AC14" s="14" t="s">
        <v>207</v>
      </c>
      <c r="AD14" s="16" t="s">
        <v>109</v>
      </c>
      <c r="AE14" s="17" t="s">
        <v>104</v>
      </c>
      <c r="AF14" s="18" t="s">
        <v>104</v>
      </c>
      <c r="AG14" s="15" t="s">
        <v>373</v>
      </c>
      <c r="AH14" s="14" t="s">
        <v>227</v>
      </c>
      <c r="AI14" s="16" t="s">
        <v>109</v>
      </c>
      <c r="AJ14" s="17" t="s">
        <v>104</v>
      </c>
      <c r="AK14" s="18" t="s">
        <v>104</v>
      </c>
      <c r="AL14" s="15" t="s">
        <v>228</v>
      </c>
      <c r="AM14" s="14" t="s">
        <v>156</v>
      </c>
      <c r="AN14" s="16" t="s">
        <v>109</v>
      </c>
      <c r="AO14" s="17" t="s">
        <v>104</v>
      </c>
      <c r="AP14" s="18" t="s">
        <v>104</v>
      </c>
      <c r="AQ14" s="15" t="s">
        <v>228</v>
      </c>
      <c r="AR14" s="14" t="s">
        <v>156</v>
      </c>
      <c r="AS14" s="16" t="s">
        <v>102</v>
      </c>
      <c r="AT14" s="17" t="s">
        <v>104</v>
      </c>
      <c r="AU14" s="18" t="s">
        <v>104</v>
      </c>
      <c r="AV14" s="15" t="s">
        <v>102</v>
      </c>
      <c r="AW14" s="14" t="s">
        <v>286</v>
      </c>
      <c r="AX14" s="16" t="s">
        <v>287</v>
      </c>
      <c r="AY14" s="17" t="s">
        <v>104</v>
      </c>
      <c r="AZ14" s="18" t="s">
        <v>243</v>
      </c>
      <c r="BA14" s="15" t="s">
        <v>288</v>
      </c>
      <c r="BB14" s="14" t="s">
        <v>317</v>
      </c>
      <c r="BC14" s="16" t="s">
        <v>318</v>
      </c>
      <c r="BD14" s="17" t="s">
        <v>104</v>
      </c>
      <c r="BE14" s="18" t="s">
        <v>319</v>
      </c>
      <c r="BF14" s="15" t="s">
        <v>320</v>
      </c>
      <c r="BG14" s="14" t="s">
        <v>317</v>
      </c>
      <c r="BH14" s="16" t="s">
        <v>318</v>
      </c>
      <c r="BI14" s="17" t="s">
        <v>104</v>
      </c>
      <c r="BJ14" s="18" t="s">
        <v>319</v>
      </c>
      <c r="BK14" s="15" t="s">
        <v>320</v>
      </c>
      <c r="BL14" s="24">
        <f t="shared" si="1"/>
        <v>28.535999999999994</v>
      </c>
      <c r="BM14" s="27">
        <f t="shared" si="0"/>
        <v>15.982000000000003</v>
      </c>
      <c r="BN14" s="23">
        <f t="shared" si="0"/>
        <v>0</v>
      </c>
      <c r="BO14" s="25">
        <f t="shared" si="0"/>
        <v>2.245</v>
      </c>
      <c r="BP14" s="26">
        <f t="shared" si="0"/>
        <v>51.86600000000001</v>
      </c>
    </row>
    <row r="15" spans="1:68" s="3" customFormat="1" ht="25.5" customHeight="1">
      <c r="A15" s="5" t="s">
        <v>46</v>
      </c>
      <c r="B15" s="34" t="s">
        <v>45</v>
      </c>
      <c r="C15" s="34"/>
      <c r="D15" s="34"/>
      <c r="E15" s="34"/>
      <c r="F15" s="34"/>
      <c r="G15" s="35" t="s">
        <v>2</v>
      </c>
      <c r="H15" s="35"/>
      <c r="I15" s="48" t="s">
        <v>44</v>
      </c>
      <c r="J15" s="48"/>
      <c r="K15" s="35" t="s">
        <v>43</v>
      </c>
      <c r="L15" s="35"/>
      <c r="M15" s="5" t="s">
        <v>79</v>
      </c>
      <c r="N15" s="14" t="s">
        <v>104</v>
      </c>
      <c r="O15" s="16" t="s">
        <v>104</v>
      </c>
      <c r="P15" s="17" t="s">
        <v>104</v>
      </c>
      <c r="Q15" s="18" t="s">
        <v>104</v>
      </c>
      <c r="R15" s="15" t="s">
        <v>96</v>
      </c>
      <c r="S15" s="14" t="s">
        <v>104</v>
      </c>
      <c r="T15" s="16" t="s">
        <v>104</v>
      </c>
      <c r="U15" s="17" t="s">
        <v>104</v>
      </c>
      <c r="V15" s="20" t="s">
        <v>104</v>
      </c>
      <c r="W15" s="15" t="s">
        <v>96</v>
      </c>
      <c r="X15" s="14" t="s">
        <v>104</v>
      </c>
      <c r="Y15" s="16" t="s">
        <v>104</v>
      </c>
      <c r="Z15" s="17" t="s">
        <v>104</v>
      </c>
      <c r="AA15" s="18" t="s">
        <v>104</v>
      </c>
      <c r="AB15" s="15" t="s">
        <v>96</v>
      </c>
      <c r="AC15" s="14" t="s">
        <v>104</v>
      </c>
      <c r="AD15" s="16" t="s">
        <v>104</v>
      </c>
      <c r="AE15" s="17" t="s">
        <v>104</v>
      </c>
      <c r="AF15" s="18" t="s">
        <v>104</v>
      </c>
      <c r="AG15" s="15" t="s">
        <v>96</v>
      </c>
      <c r="AH15" s="14" t="s">
        <v>104</v>
      </c>
      <c r="AI15" s="16" t="s">
        <v>104</v>
      </c>
      <c r="AJ15" s="17" t="s">
        <v>104</v>
      </c>
      <c r="AK15" s="18" t="s">
        <v>104</v>
      </c>
      <c r="AL15" s="15" t="s">
        <v>96</v>
      </c>
      <c r="AM15" s="14" t="s">
        <v>104</v>
      </c>
      <c r="AN15" s="16" t="s">
        <v>104</v>
      </c>
      <c r="AO15" s="17" t="s">
        <v>104</v>
      </c>
      <c r="AP15" s="18" t="s">
        <v>104</v>
      </c>
      <c r="AQ15" s="15" t="s">
        <v>96</v>
      </c>
      <c r="AR15" s="14" t="s">
        <v>272</v>
      </c>
      <c r="AS15" s="16" t="s">
        <v>273</v>
      </c>
      <c r="AT15" s="17" t="s">
        <v>104</v>
      </c>
      <c r="AU15" s="18" t="s">
        <v>104</v>
      </c>
      <c r="AV15" s="15" t="s">
        <v>274</v>
      </c>
      <c r="AW15" s="14" t="s">
        <v>308</v>
      </c>
      <c r="AX15" s="16" t="s">
        <v>104</v>
      </c>
      <c r="AY15" s="17" t="s">
        <v>104</v>
      </c>
      <c r="AZ15" s="18" t="s">
        <v>254</v>
      </c>
      <c r="BA15" s="15" t="s">
        <v>309</v>
      </c>
      <c r="BB15" s="14" t="s">
        <v>346</v>
      </c>
      <c r="BC15" s="16" t="s">
        <v>266</v>
      </c>
      <c r="BD15" s="17" t="s">
        <v>104</v>
      </c>
      <c r="BE15" s="18" t="s">
        <v>104</v>
      </c>
      <c r="BF15" s="15" t="s">
        <v>347</v>
      </c>
      <c r="BG15" s="14" t="s">
        <v>132</v>
      </c>
      <c r="BH15" s="16" t="s">
        <v>104</v>
      </c>
      <c r="BI15" s="17" t="s">
        <v>104</v>
      </c>
      <c r="BJ15" s="18" t="s">
        <v>104</v>
      </c>
      <c r="BK15" s="15" t="s">
        <v>156</v>
      </c>
      <c r="BL15" s="24">
        <f t="shared" si="1"/>
        <v>28.006</v>
      </c>
      <c r="BM15" s="27">
        <f t="shared" si="0"/>
        <v>3.066</v>
      </c>
      <c r="BN15" s="23">
        <f t="shared" si="0"/>
        <v>0</v>
      </c>
      <c r="BO15" s="25">
        <f t="shared" si="0"/>
        <v>0.499</v>
      </c>
      <c r="BP15" s="26">
        <f t="shared" si="0"/>
        <v>68.43</v>
      </c>
    </row>
    <row r="16" spans="1:83" s="3" customFormat="1" ht="38.25" customHeight="1">
      <c r="A16" s="5" t="s">
        <v>42</v>
      </c>
      <c r="B16" s="32" t="s">
        <v>374</v>
      </c>
      <c r="C16" s="32"/>
      <c r="D16" s="32"/>
      <c r="E16" s="32"/>
      <c r="F16" s="32"/>
      <c r="G16" s="33" t="s">
        <v>2</v>
      </c>
      <c r="H16" s="33"/>
      <c r="I16" s="32"/>
      <c r="J16" s="32"/>
      <c r="K16" s="33" t="s">
        <v>148</v>
      </c>
      <c r="L16" s="33"/>
      <c r="M16" s="13" t="s">
        <v>79</v>
      </c>
      <c r="N16" s="14" t="s">
        <v>149</v>
      </c>
      <c r="O16" s="16" t="s">
        <v>104</v>
      </c>
      <c r="P16" s="17" t="s">
        <v>150</v>
      </c>
      <c r="Q16" s="18" t="s">
        <v>104</v>
      </c>
      <c r="R16" s="15" t="s">
        <v>151</v>
      </c>
      <c r="S16" s="14" t="s">
        <v>104</v>
      </c>
      <c r="T16" s="16" t="s">
        <v>104</v>
      </c>
      <c r="U16" s="17" t="s">
        <v>104</v>
      </c>
      <c r="V16" s="20" t="s">
        <v>104</v>
      </c>
      <c r="W16" s="15" t="s">
        <v>104</v>
      </c>
      <c r="X16" s="14" t="s">
        <v>104</v>
      </c>
      <c r="Y16" s="16" t="s">
        <v>104</v>
      </c>
      <c r="Z16" s="17" t="s">
        <v>104</v>
      </c>
      <c r="AA16" s="18" t="s">
        <v>104</v>
      </c>
      <c r="AB16" s="15" t="s">
        <v>104</v>
      </c>
      <c r="AC16" s="14" t="s">
        <v>104</v>
      </c>
      <c r="AD16" s="16" t="s">
        <v>104</v>
      </c>
      <c r="AE16" s="17" t="s">
        <v>104</v>
      </c>
      <c r="AF16" s="18" t="s">
        <v>104</v>
      </c>
      <c r="AG16" s="15" t="s">
        <v>104</v>
      </c>
      <c r="AH16" s="14"/>
      <c r="AI16" s="16"/>
      <c r="AJ16" s="17"/>
      <c r="AK16" s="18"/>
      <c r="AL16" s="15"/>
      <c r="AM16" s="14"/>
      <c r="AN16" s="16"/>
      <c r="AO16" s="17"/>
      <c r="AP16" s="18"/>
      <c r="AQ16" s="15"/>
      <c r="AR16" s="14"/>
      <c r="AS16" s="16"/>
      <c r="AT16" s="17"/>
      <c r="AU16" s="18"/>
      <c r="AV16" s="15"/>
      <c r="AW16" s="14"/>
      <c r="AX16" s="16"/>
      <c r="AY16" s="17"/>
      <c r="AZ16" s="18"/>
      <c r="BA16" s="15"/>
      <c r="BB16" s="14"/>
      <c r="BC16" s="16"/>
      <c r="BD16" s="17"/>
      <c r="BE16" s="18"/>
      <c r="BF16" s="15"/>
      <c r="BG16" s="14"/>
      <c r="BH16" s="16"/>
      <c r="BI16" s="17"/>
      <c r="BJ16" s="18"/>
      <c r="BK16" s="15"/>
      <c r="BL16" s="24">
        <f t="shared" si="1"/>
        <v>8.988</v>
      </c>
      <c r="BM16" s="27">
        <f t="shared" si="0"/>
        <v>0</v>
      </c>
      <c r="BN16" s="23">
        <f t="shared" si="0"/>
        <v>0.389</v>
      </c>
      <c r="BO16" s="25">
        <f t="shared" si="0"/>
        <v>0</v>
      </c>
      <c r="BP16" s="26">
        <f t="shared" si="0"/>
        <v>0.633</v>
      </c>
      <c r="BR16" s="28"/>
      <c r="BS16" s="30"/>
      <c r="BT16" s="30"/>
      <c r="BU16" s="30"/>
      <c r="BV16" s="30"/>
      <c r="BW16" s="30"/>
      <c r="BX16" s="31"/>
      <c r="BY16" s="31"/>
      <c r="BZ16" s="30"/>
      <c r="CA16" s="30"/>
      <c r="CB16" s="31"/>
      <c r="CC16" s="31"/>
      <c r="CD16" s="28"/>
      <c r="CE16" s="29"/>
    </row>
    <row r="17" spans="1:68" s="3" customFormat="1" ht="39.75" customHeight="1">
      <c r="A17" s="5" t="s">
        <v>41</v>
      </c>
      <c r="B17" s="34" t="s">
        <v>40</v>
      </c>
      <c r="C17" s="34"/>
      <c r="D17" s="34"/>
      <c r="E17" s="34"/>
      <c r="F17" s="34"/>
      <c r="G17" s="35" t="s">
        <v>2</v>
      </c>
      <c r="H17" s="35"/>
      <c r="I17" s="34" t="s">
        <v>34</v>
      </c>
      <c r="J17" s="34"/>
      <c r="K17" s="35" t="s">
        <v>39</v>
      </c>
      <c r="L17" s="35"/>
      <c r="M17" s="5" t="s">
        <v>78</v>
      </c>
      <c r="N17" s="14" t="s">
        <v>154</v>
      </c>
      <c r="O17" s="16" t="s">
        <v>97</v>
      </c>
      <c r="P17" s="17" t="s">
        <v>99</v>
      </c>
      <c r="Q17" s="18" t="s">
        <v>98</v>
      </c>
      <c r="R17" s="15" t="s">
        <v>104</v>
      </c>
      <c r="S17" s="14" t="s">
        <v>154</v>
      </c>
      <c r="T17" s="16" t="s">
        <v>97</v>
      </c>
      <c r="U17" s="17" t="s">
        <v>99</v>
      </c>
      <c r="V17" s="20" t="s">
        <v>98</v>
      </c>
      <c r="W17" s="15" t="s">
        <v>104</v>
      </c>
      <c r="X17" s="14" t="s">
        <v>154</v>
      </c>
      <c r="Y17" s="16" t="s">
        <v>97</v>
      </c>
      <c r="Z17" s="17" t="s">
        <v>99</v>
      </c>
      <c r="AA17" s="18" t="s">
        <v>98</v>
      </c>
      <c r="AB17" s="15" t="s">
        <v>104</v>
      </c>
      <c r="AC17" s="14" t="s">
        <v>154</v>
      </c>
      <c r="AD17" s="16" t="s">
        <v>97</v>
      </c>
      <c r="AE17" s="17" t="s">
        <v>99</v>
      </c>
      <c r="AF17" s="18" t="s">
        <v>98</v>
      </c>
      <c r="AG17" s="15" t="s">
        <v>104</v>
      </c>
      <c r="AH17" s="14" t="s">
        <v>208</v>
      </c>
      <c r="AI17" s="16" t="s">
        <v>104</v>
      </c>
      <c r="AJ17" s="17" t="s">
        <v>104</v>
      </c>
      <c r="AK17" s="18" t="s">
        <v>104</v>
      </c>
      <c r="AL17" s="15" t="s">
        <v>146</v>
      </c>
      <c r="AM17" s="14" t="s">
        <v>96</v>
      </c>
      <c r="AN17" s="16" t="s">
        <v>104</v>
      </c>
      <c r="AO17" s="17" t="s">
        <v>104</v>
      </c>
      <c r="AP17" s="18" t="s">
        <v>104</v>
      </c>
      <c r="AQ17" s="15" t="s">
        <v>104</v>
      </c>
      <c r="AR17" s="14" t="s">
        <v>96</v>
      </c>
      <c r="AS17" s="16" t="s">
        <v>104</v>
      </c>
      <c r="AT17" s="17" t="s">
        <v>104</v>
      </c>
      <c r="AU17" s="18" t="s">
        <v>104</v>
      </c>
      <c r="AV17" s="15" t="s">
        <v>104</v>
      </c>
      <c r="AW17" s="14" t="s">
        <v>310</v>
      </c>
      <c r="AX17" s="16" t="s">
        <v>104</v>
      </c>
      <c r="AY17" s="17" t="s">
        <v>104</v>
      </c>
      <c r="AZ17" s="18" t="s">
        <v>146</v>
      </c>
      <c r="BA17" s="15" t="s">
        <v>104</v>
      </c>
      <c r="BB17" s="14" t="s">
        <v>114</v>
      </c>
      <c r="BC17" s="16" t="s">
        <v>104</v>
      </c>
      <c r="BD17" s="17" t="s">
        <v>104</v>
      </c>
      <c r="BE17" s="18" t="s">
        <v>146</v>
      </c>
      <c r="BF17" s="15" t="s">
        <v>136</v>
      </c>
      <c r="BG17" s="14" t="s">
        <v>368</v>
      </c>
      <c r="BH17" s="16" t="s">
        <v>104</v>
      </c>
      <c r="BI17" s="17" t="s">
        <v>104</v>
      </c>
      <c r="BJ17" s="18" t="s">
        <v>369</v>
      </c>
      <c r="BK17" s="15" t="s">
        <v>104</v>
      </c>
      <c r="BL17" s="24">
        <f t="shared" si="1"/>
        <v>73.377</v>
      </c>
      <c r="BM17" s="27">
        <f t="shared" si="0"/>
        <v>12.888</v>
      </c>
      <c r="BN17" s="23">
        <f t="shared" si="0"/>
        <v>2.044</v>
      </c>
      <c r="BO17" s="25">
        <f t="shared" si="0"/>
        <v>3.8240000000000003</v>
      </c>
      <c r="BP17" s="26">
        <f t="shared" si="0"/>
        <v>2</v>
      </c>
    </row>
    <row r="18" spans="1:68" s="3" customFormat="1" ht="28.5" customHeight="1">
      <c r="A18" s="5" t="s">
        <v>38</v>
      </c>
      <c r="B18" s="34" t="s">
        <v>37</v>
      </c>
      <c r="C18" s="34"/>
      <c r="D18" s="34"/>
      <c r="E18" s="34"/>
      <c r="F18" s="34"/>
      <c r="G18" s="35" t="s">
        <v>2</v>
      </c>
      <c r="H18" s="35"/>
      <c r="I18" s="34" t="s">
        <v>36</v>
      </c>
      <c r="J18" s="34"/>
      <c r="K18" s="35" t="s">
        <v>35</v>
      </c>
      <c r="L18" s="35"/>
      <c r="M18" s="5" t="s">
        <v>79</v>
      </c>
      <c r="N18" s="14" t="s">
        <v>117</v>
      </c>
      <c r="O18" s="16" t="s">
        <v>118</v>
      </c>
      <c r="P18" s="17" t="s">
        <v>104</v>
      </c>
      <c r="Q18" s="18" t="s">
        <v>104</v>
      </c>
      <c r="R18" s="15" t="s">
        <v>115</v>
      </c>
      <c r="S18" s="14" t="s">
        <v>164</v>
      </c>
      <c r="T18" s="16" t="s">
        <v>109</v>
      </c>
      <c r="U18" s="17" t="s">
        <v>104</v>
      </c>
      <c r="V18" s="20" t="s">
        <v>104</v>
      </c>
      <c r="W18" s="15" t="s">
        <v>115</v>
      </c>
      <c r="X18" s="14" t="s">
        <v>183</v>
      </c>
      <c r="Y18" s="16" t="s">
        <v>115</v>
      </c>
      <c r="Z18" s="17" t="s">
        <v>104</v>
      </c>
      <c r="AA18" s="18" t="s">
        <v>104</v>
      </c>
      <c r="AB18" s="15" t="s">
        <v>115</v>
      </c>
      <c r="AC18" s="14" t="s">
        <v>183</v>
      </c>
      <c r="AD18" s="16" t="s">
        <v>115</v>
      </c>
      <c r="AE18" s="17" t="s">
        <v>104</v>
      </c>
      <c r="AF18" s="18" t="s">
        <v>104</v>
      </c>
      <c r="AG18" s="15" t="s">
        <v>115</v>
      </c>
      <c r="AH18" s="14" t="s">
        <v>212</v>
      </c>
      <c r="AI18" s="16" t="s">
        <v>213</v>
      </c>
      <c r="AJ18" s="17" t="s">
        <v>104</v>
      </c>
      <c r="AK18" s="18" t="s">
        <v>104</v>
      </c>
      <c r="AL18" s="15" t="s">
        <v>115</v>
      </c>
      <c r="AM18" s="14" t="s">
        <v>236</v>
      </c>
      <c r="AN18" s="16" t="s">
        <v>237</v>
      </c>
      <c r="AO18" s="17" t="s">
        <v>104</v>
      </c>
      <c r="AP18" s="18" t="s">
        <v>104</v>
      </c>
      <c r="AQ18" s="15" t="s">
        <v>237</v>
      </c>
      <c r="AR18" s="14" t="s">
        <v>256</v>
      </c>
      <c r="AS18" s="16" t="s">
        <v>257</v>
      </c>
      <c r="AT18" s="17" t="s">
        <v>104</v>
      </c>
      <c r="AU18" s="18" t="s">
        <v>104</v>
      </c>
      <c r="AV18" s="15" t="s">
        <v>257</v>
      </c>
      <c r="AW18" s="14" t="s">
        <v>284</v>
      </c>
      <c r="AX18" s="16" t="s">
        <v>104</v>
      </c>
      <c r="AY18" s="17" t="s">
        <v>104</v>
      </c>
      <c r="AZ18" s="18" t="s">
        <v>104</v>
      </c>
      <c r="BA18" s="15" t="s">
        <v>285</v>
      </c>
      <c r="BB18" s="14" t="s">
        <v>314</v>
      </c>
      <c r="BC18" s="16" t="s">
        <v>315</v>
      </c>
      <c r="BD18" s="17" t="s">
        <v>104</v>
      </c>
      <c r="BE18" s="18" t="s">
        <v>104</v>
      </c>
      <c r="BF18" s="15" t="s">
        <v>316</v>
      </c>
      <c r="BG18" s="14" t="s">
        <v>350</v>
      </c>
      <c r="BH18" s="16" t="s">
        <v>351</v>
      </c>
      <c r="BI18" s="17" t="s">
        <v>104</v>
      </c>
      <c r="BJ18" s="18" t="s">
        <v>104</v>
      </c>
      <c r="BK18" s="15" t="s">
        <v>352</v>
      </c>
      <c r="BL18" s="24">
        <f t="shared" si="1"/>
        <v>52.739</v>
      </c>
      <c r="BM18" s="27">
        <f t="shared" si="0"/>
        <v>14.517</v>
      </c>
      <c r="BN18" s="23">
        <f t="shared" si="0"/>
        <v>0</v>
      </c>
      <c r="BO18" s="25">
        <f t="shared" si="0"/>
        <v>0</v>
      </c>
      <c r="BP18" s="26">
        <f t="shared" si="0"/>
        <v>24.437</v>
      </c>
    </row>
    <row r="19" spans="1:68" s="3" customFormat="1" ht="25.5" customHeight="1">
      <c r="A19" s="5" t="s">
        <v>33</v>
      </c>
      <c r="B19" s="34" t="s">
        <v>32</v>
      </c>
      <c r="C19" s="34"/>
      <c r="D19" s="34"/>
      <c r="E19" s="34"/>
      <c r="F19" s="34"/>
      <c r="G19" s="35" t="s">
        <v>2</v>
      </c>
      <c r="H19" s="35"/>
      <c r="I19" s="34" t="s">
        <v>13</v>
      </c>
      <c r="J19" s="34"/>
      <c r="K19" s="35" t="s">
        <v>31</v>
      </c>
      <c r="L19" s="35"/>
      <c r="M19" s="5" t="s">
        <v>79</v>
      </c>
      <c r="N19" s="14" t="s">
        <v>104</v>
      </c>
      <c r="O19" s="16" t="s">
        <v>104</v>
      </c>
      <c r="P19" s="17" t="s">
        <v>104</v>
      </c>
      <c r="Q19" s="18" t="s">
        <v>104</v>
      </c>
      <c r="R19" s="15" t="s">
        <v>104</v>
      </c>
      <c r="S19" s="14" t="s">
        <v>166</v>
      </c>
      <c r="T19" s="16" t="s">
        <v>104</v>
      </c>
      <c r="U19" s="17" t="s">
        <v>104</v>
      </c>
      <c r="V19" s="20" t="s">
        <v>104</v>
      </c>
      <c r="W19" s="15" t="s">
        <v>167</v>
      </c>
      <c r="X19" s="14" t="s">
        <v>185</v>
      </c>
      <c r="Y19" s="16" t="s">
        <v>104</v>
      </c>
      <c r="Z19" s="17" t="s">
        <v>104</v>
      </c>
      <c r="AA19" s="18" t="s">
        <v>104</v>
      </c>
      <c r="AB19" s="15" t="s">
        <v>136</v>
      </c>
      <c r="AC19" s="14" t="s">
        <v>104</v>
      </c>
      <c r="AD19" s="16" t="s">
        <v>104</v>
      </c>
      <c r="AE19" s="17" t="s">
        <v>104</v>
      </c>
      <c r="AF19" s="18" t="s">
        <v>104</v>
      </c>
      <c r="AG19" s="15" t="s">
        <v>104</v>
      </c>
      <c r="AH19" s="14" t="s">
        <v>215</v>
      </c>
      <c r="AI19" s="16" t="s">
        <v>104</v>
      </c>
      <c r="AJ19" s="17" t="s">
        <v>104</v>
      </c>
      <c r="AK19" s="18" t="s">
        <v>104</v>
      </c>
      <c r="AL19" s="15" t="s">
        <v>118</v>
      </c>
      <c r="AM19" s="14" t="s">
        <v>246</v>
      </c>
      <c r="AN19" s="16" t="s">
        <v>104</v>
      </c>
      <c r="AO19" s="17" t="s">
        <v>104</v>
      </c>
      <c r="AP19" s="18" t="s">
        <v>104</v>
      </c>
      <c r="AQ19" s="15" t="s">
        <v>247</v>
      </c>
      <c r="AR19" s="14"/>
      <c r="AS19" s="16"/>
      <c r="AT19" s="17"/>
      <c r="AU19" s="18"/>
      <c r="AV19" s="15"/>
      <c r="AW19" s="14" t="s">
        <v>164</v>
      </c>
      <c r="AX19" s="16" t="s">
        <v>104</v>
      </c>
      <c r="AY19" s="17" t="s">
        <v>104</v>
      </c>
      <c r="AZ19" s="18" t="s">
        <v>104</v>
      </c>
      <c r="BA19" s="15" t="s">
        <v>181</v>
      </c>
      <c r="BB19" s="14" t="s">
        <v>327</v>
      </c>
      <c r="BC19" s="16" t="s">
        <v>104</v>
      </c>
      <c r="BD19" s="17" t="s">
        <v>104</v>
      </c>
      <c r="BE19" s="18" t="s">
        <v>104</v>
      </c>
      <c r="BF19" s="15" t="s">
        <v>328</v>
      </c>
      <c r="BG19" s="14" t="s">
        <v>357</v>
      </c>
      <c r="BH19" s="16" t="s">
        <v>104</v>
      </c>
      <c r="BI19" s="17" t="s">
        <v>104</v>
      </c>
      <c r="BJ19" s="18" t="s">
        <v>104</v>
      </c>
      <c r="BK19" s="15" t="s">
        <v>358</v>
      </c>
      <c r="BL19" s="24">
        <f t="shared" si="1"/>
        <v>50.69500000000001</v>
      </c>
      <c r="BM19" s="27">
        <f t="shared" si="0"/>
        <v>0</v>
      </c>
      <c r="BN19" s="23">
        <f t="shared" si="0"/>
        <v>0</v>
      </c>
      <c r="BO19" s="25">
        <f t="shared" si="0"/>
        <v>0</v>
      </c>
      <c r="BP19" s="26">
        <f t="shared" si="0"/>
        <v>14.879000000000001</v>
      </c>
    </row>
    <row r="20" spans="1:68" s="3" customFormat="1" ht="25.5">
      <c r="A20" s="5" t="s">
        <v>30</v>
      </c>
      <c r="B20" s="36" t="s">
        <v>29</v>
      </c>
      <c r="C20" s="37"/>
      <c r="D20" s="37"/>
      <c r="E20" s="37"/>
      <c r="F20" s="38"/>
      <c r="G20" s="39" t="s">
        <v>2</v>
      </c>
      <c r="H20" s="40"/>
      <c r="I20" s="36" t="s">
        <v>123</v>
      </c>
      <c r="J20" s="38"/>
      <c r="K20" s="39" t="s">
        <v>28</v>
      </c>
      <c r="L20" s="40"/>
      <c r="M20" s="5" t="s">
        <v>79</v>
      </c>
      <c r="N20" s="14" t="s">
        <v>124</v>
      </c>
      <c r="O20" s="16" t="s">
        <v>104</v>
      </c>
      <c r="P20" s="17" t="s">
        <v>104</v>
      </c>
      <c r="Q20" s="18" t="s">
        <v>104</v>
      </c>
      <c r="R20" s="15" t="s">
        <v>125</v>
      </c>
      <c r="S20" s="14" t="s">
        <v>168</v>
      </c>
      <c r="T20" s="16" t="s">
        <v>104</v>
      </c>
      <c r="U20" s="17" t="s">
        <v>169</v>
      </c>
      <c r="V20" s="20" t="s">
        <v>104</v>
      </c>
      <c r="W20" s="15" t="s">
        <v>98</v>
      </c>
      <c r="X20" s="14" t="s">
        <v>186</v>
      </c>
      <c r="Y20" s="16" t="s">
        <v>104</v>
      </c>
      <c r="Z20" s="17" t="s">
        <v>169</v>
      </c>
      <c r="AA20" s="18" t="s">
        <v>140</v>
      </c>
      <c r="AB20" s="15" t="s">
        <v>115</v>
      </c>
      <c r="AC20" s="14" t="s">
        <v>197</v>
      </c>
      <c r="AD20" s="16" t="s">
        <v>198</v>
      </c>
      <c r="AE20" s="17" t="s">
        <v>104</v>
      </c>
      <c r="AF20" s="18" t="s">
        <v>104</v>
      </c>
      <c r="AG20" s="15" t="s">
        <v>199</v>
      </c>
      <c r="AH20" s="14" t="s">
        <v>216</v>
      </c>
      <c r="AI20" s="16" t="s">
        <v>104</v>
      </c>
      <c r="AJ20" s="17" t="s">
        <v>217</v>
      </c>
      <c r="AK20" s="18" t="s">
        <v>182</v>
      </c>
      <c r="AL20" s="15" t="s">
        <v>218</v>
      </c>
      <c r="AM20" s="14" t="s">
        <v>230</v>
      </c>
      <c r="AN20" s="16" t="s">
        <v>104</v>
      </c>
      <c r="AO20" s="17" t="s">
        <v>232</v>
      </c>
      <c r="AP20" s="18" t="s">
        <v>231</v>
      </c>
      <c r="AQ20" s="15" t="s">
        <v>233</v>
      </c>
      <c r="AR20" s="14" t="s">
        <v>253</v>
      </c>
      <c r="AS20" s="16" t="s">
        <v>104</v>
      </c>
      <c r="AT20" s="23">
        <f>9.99+12.48</f>
        <v>22.47</v>
      </c>
      <c r="AU20" s="18" t="s">
        <v>104</v>
      </c>
      <c r="AV20" s="15" t="s">
        <v>254</v>
      </c>
      <c r="AW20" s="14" t="s">
        <v>280</v>
      </c>
      <c r="AX20" s="16" t="s">
        <v>104</v>
      </c>
      <c r="AY20" s="17" t="s">
        <v>281</v>
      </c>
      <c r="AZ20" s="18" t="s">
        <v>104</v>
      </c>
      <c r="BA20" s="15" t="s">
        <v>282</v>
      </c>
      <c r="BB20" s="14" t="s">
        <v>311</v>
      </c>
      <c r="BC20" s="16" t="s">
        <v>312</v>
      </c>
      <c r="BD20" s="23">
        <f>1.97+7.88</f>
        <v>9.85</v>
      </c>
      <c r="BE20" s="18" t="s">
        <v>104</v>
      </c>
      <c r="BF20" s="15" t="s">
        <v>313</v>
      </c>
      <c r="BG20" s="14" t="s">
        <v>104</v>
      </c>
      <c r="BH20" s="16" t="s">
        <v>104</v>
      </c>
      <c r="BI20" s="17" t="s">
        <v>104</v>
      </c>
      <c r="BJ20" s="18" t="s">
        <v>104</v>
      </c>
      <c r="BK20" s="15" t="s">
        <v>96</v>
      </c>
      <c r="BL20" s="24">
        <f t="shared" si="1"/>
        <v>75.10999999999999</v>
      </c>
      <c r="BM20" s="27">
        <f t="shared" si="0"/>
        <v>1.019</v>
      </c>
      <c r="BN20" s="23">
        <f t="shared" si="0"/>
        <v>6.529999999999999</v>
      </c>
      <c r="BO20" s="25">
        <f t="shared" si="0"/>
        <v>0.509</v>
      </c>
      <c r="BP20" s="26">
        <f t="shared" si="0"/>
        <v>18.518</v>
      </c>
    </row>
    <row r="21" spans="1:68" s="3" customFormat="1" ht="27" customHeight="1">
      <c r="A21" s="5" t="s">
        <v>27</v>
      </c>
      <c r="B21" s="34" t="s">
        <v>26</v>
      </c>
      <c r="C21" s="34"/>
      <c r="D21" s="34"/>
      <c r="E21" s="34"/>
      <c r="F21" s="34"/>
      <c r="G21" s="35" t="s">
        <v>2</v>
      </c>
      <c r="H21" s="35"/>
      <c r="I21" s="34" t="s">
        <v>25</v>
      </c>
      <c r="J21" s="34"/>
      <c r="K21" s="35" t="s">
        <v>24</v>
      </c>
      <c r="L21" s="35"/>
      <c r="M21" s="5" t="s">
        <v>79</v>
      </c>
      <c r="N21" s="14" t="s">
        <v>103</v>
      </c>
      <c r="O21" s="16" t="s">
        <v>104</v>
      </c>
      <c r="P21" s="17" t="s">
        <v>104</v>
      </c>
      <c r="Q21" s="18" t="s">
        <v>104</v>
      </c>
      <c r="R21" s="15" t="s">
        <v>19</v>
      </c>
      <c r="S21" s="14" t="s">
        <v>158</v>
      </c>
      <c r="T21" s="16" t="s">
        <v>104</v>
      </c>
      <c r="U21" s="17" t="s">
        <v>104</v>
      </c>
      <c r="V21" s="20" t="s">
        <v>115</v>
      </c>
      <c r="W21" s="15"/>
      <c r="X21" s="14" t="s">
        <v>158</v>
      </c>
      <c r="Y21" s="16" t="s">
        <v>104</v>
      </c>
      <c r="Z21" s="17" t="s">
        <v>104</v>
      </c>
      <c r="AA21" s="18" t="s">
        <v>104</v>
      </c>
      <c r="AB21" s="15" t="s">
        <v>115</v>
      </c>
      <c r="AC21" s="14" t="s">
        <v>104</v>
      </c>
      <c r="AD21" s="16" t="s">
        <v>104</v>
      </c>
      <c r="AE21" s="17" t="s">
        <v>104</v>
      </c>
      <c r="AF21" s="18" t="s">
        <v>104</v>
      </c>
      <c r="AG21" s="15" t="s">
        <v>96</v>
      </c>
      <c r="AH21" s="14" t="s">
        <v>104</v>
      </c>
      <c r="AI21" s="16" t="s">
        <v>104</v>
      </c>
      <c r="AJ21" s="17" t="s">
        <v>104</v>
      </c>
      <c r="AK21" s="18" t="s">
        <v>104</v>
      </c>
      <c r="AL21" s="15" t="s">
        <v>96</v>
      </c>
      <c r="AM21" s="14" t="s">
        <v>104</v>
      </c>
      <c r="AN21" s="16" t="s">
        <v>104</v>
      </c>
      <c r="AO21" s="17" t="s">
        <v>104</v>
      </c>
      <c r="AP21" s="18" t="s">
        <v>104</v>
      </c>
      <c r="AQ21" s="15" t="s">
        <v>96</v>
      </c>
      <c r="AR21" s="14" t="s">
        <v>104</v>
      </c>
      <c r="AS21" s="16" t="s">
        <v>104</v>
      </c>
      <c r="AT21" s="17" t="s">
        <v>104</v>
      </c>
      <c r="AU21" s="18" t="s">
        <v>104</v>
      </c>
      <c r="AV21" s="15" t="s">
        <v>96</v>
      </c>
      <c r="AW21" s="14" t="s">
        <v>104</v>
      </c>
      <c r="AX21" s="16" t="s">
        <v>104</v>
      </c>
      <c r="AY21" s="17" t="s">
        <v>104</v>
      </c>
      <c r="AZ21" s="18" t="s">
        <v>104</v>
      </c>
      <c r="BA21" s="15" t="s">
        <v>96</v>
      </c>
      <c r="BB21" s="14" t="s">
        <v>104</v>
      </c>
      <c r="BC21" s="16" t="s">
        <v>104</v>
      </c>
      <c r="BD21" s="17" t="s">
        <v>104</v>
      </c>
      <c r="BE21" s="18" t="s">
        <v>104</v>
      </c>
      <c r="BF21" s="15" t="s">
        <v>96</v>
      </c>
      <c r="BG21" s="14" t="s">
        <v>104</v>
      </c>
      <c r="BH21" s="16" t="s">
        <v>104</v>
      </c>
      <c r="BI21" s="17" t="s">
        <v>104</v>
      </c>
      <c r="BJ21" s="18" t="s">
        <v>104</v>
      </c>
      <c r="BK21" s="15" t="s">
        <v>96</v>
      </c>
      <c r="BL21" s="24">
        <f t="shared" si="1"/>
        <v>28.622000000000003</v>
      </c>
      <c r="BM21" s="27">
        <f t="shared" si="0"/>
        <v>0</v>
      </c>
      <c r="BN21" s="23">
        <f t="shared" si="0"/>
        <v>0</v>
      </c>
      <c r="BO21" s="25">
        <f t="shared" si="0"/>
        <v>2</v>
      </c>
      <c r="BP21" s="26">
        <f t="shared" si="0"/>
        <v>74</v>
      </c>
    </row>
    <row r="22" spans="1:68" s="3" customFormat="1" ht="42.75" customHeight="1">
      <c r="A22" s="5" t="s">
        <v>23</v>
      </c>
      <c r="B22" s="34" t="s">
        <v>22</v>
      </c>
      <c r="C22" s="34"/>
      <c r="D22" s="34"/>
      <c r="E22" s="34"/>
      <c r="F22" s="34"/>
      <c r="G22" s="35" t="s">
        <v>2</v>
      </c>
      <c r="H22" s="35"/>
      <c r="I22" s="34" t="s">
        <v>21</v>
      </c>
      <c r="J22" s="34"/>
      <c r="K22" s="35" t="s">
        <v>20</v>
      </c>
      <c r="L22" s="35"/>
      <c r="M22" s="5" t="s">
        <v>79</v>
      </c>
      <c r="N22" s="14" t="s">
        <v>100</v>
      </c>
      <c r="O22" s="16" t="s">
        <v>102</v>
      </c>
      <c r="P22" s="17" t="s">
        <v>104</v>
      </c>
      <c r="Q22" s="18" t="s">
        <v>104</v>
      </c>
      <c r="R22" s="15" t="s">
        <v>101</v>
      </c>
      <c r="S22" s="14" t="s">
        <v>155</v>
      </c>
      <c r="T22" s="16" t="s">
        <v>156</v>
      </c>
      <c r="U22" s="17" t="s">
        <v>157</v>
      </c>
      <c r="V22" s="20" t="s">
        <v>129</v>
      </c>
      <c r="W22" s="15"/>
      <c r="X22" s="14" t="s">
        <v>180</v>
      </c>
      <c r="Y22" s="16" t="s">
        <v>181</v>
      </c>
      <c r="Z22" s="17" t="s">
        <v>109</v>
      </c>
      <c r="AA22" s="18" t="s">
        <v>104</v>
      </c>
      <c r="AB22" s="15" t="s">
        <v>182</v>
      </c>
      <c r="AC22" s="14" t="s">
        <v>104</v>
      </c>
      <c r="AD22" s="16" t="s">
        <v>104</v>
      </c>
      <c r="AE22" s="17" t="s">
        <v>104</v>
      </c>
      <c r="AF22" s="18" t="s">
        <v>104</v>
      </c>
      <c r="AG22" s="15" t="s">
        <v>96</v>
      </c>
      <c r="AH22" s="14" t="s">
        <v>104</v>
      </c>
      <c r="AI22" s="16" t="s">
        <v>104</v>
      </c>
      <c r="AJ22" s="17" t="s">
        <v>104</v>
      </c>
      <c r="AK22" s="18" t="s">
        <v>104</v>
      </c>
      <c r="AL22" s="15" t="s">
        <v>96</v>
      </c>
      <c r="AM22" s="14" t="s">
        <v>104</v>
      </c>
      <c r="AN22" s="16" t="s">
        <v>104</v>
      </c>
      <c r="AO22" s="17" t="s">
        <v>104</v>
      </c>
      <c r="AP22" s="18" t="s">
        <v>104</v>
      </c>
      <c r="AQ22" s="15" t="s">
        <v>96</v>
      </c>
      <c r="AR22" s="14" t="s">
        <v>104</v>
      </c>
      <c r="AS22" s="16" t="s">
        <v>104</v>
      </c>
      <c r="AT22" s="17" t="s">
        <v>104</v>
      </c>
      <c r="AU22" s="18" t="s">
        <v>104</v>
      </c>
      <c r="AV22" s="15" t="s">
        <v>96</v>
      </c>
      <c r="AW22" s="14" t="s">
        <v>104</v>
      </c>
      <c r="AX22" s="16" t="s">
        <v>104</v>
      </c>
      <c r="AY22" s="17" t="s">
        <v>104</v>
      </c>
      <c r="AZ22" s="18" t="s">
        <v>104</v>
      </c>
      <c r="BA22" s="15" t="s">
        <v>96</v>
      </c>
      <c r="BB22" s="14" t="s">
        <v>104</v>
      </c>
      <c r="BC22" s="16" t="s">
        <v>104</v>
      </c>
      <c r="BD22" s="17" t="s">
        <v>104</v>
      </c>
      <c r="BE22" s="18" t="s">
        <v>104</v>
      </c>
      <c r="BF22" s="15" t="s">
        <v>96</v>
      </c>
      <c r="BG22" s="14" t="s">
        <v>104</v>
      </c>
      <c r="BH22" s="16" t="s">
        <v>104</v>
      </c>
      <c r="BI22" s="17" t="s">
        <v>104</v>
      </c>
      <c r="BJ22" s="18" t="s">
        <v>104</v>
      </c>
      <c r="BK22" s="15" t="s">
        <v>96</v>
      </c>
      <c r="BL22" s="24">
        <f t="shared" si="1"/>
        <v>17.667</v>
      </c>
      <c r="BM22" s="27">
        <f t="shared" si="0"/>
        <v>9.75</v>
      </c>
      <c r="BN22" s="23">
        <f t="shared" si="0"/>
        <v>2.25</v>
      </c>
      <c r="BO22" s="25">
        <f t="shared" si="0"/>
        <v>0.25</v>
      </c>
      <c r="BP22" s="26">
        <f t="shared" si="0"/>
        <v>71</v>
      </c>
    </row>
    <row r="23" spans="1:68" s="3" customFormat="1" ht="39" customHeight="1">
      <c r="A23" s="5" t="s">
        <v>19</v>
      </c>
      <c r="B23" s="34" t="s">
        <v>18</v>
      </c>
      <c r="C23" s="34"/>
      <c r="D23" s="34"/>
      <c r="E23" s="34"/>
      <c r="F23" s="34"/>
      <c r="G23" s="35" t="s">
        <v>2</v>
      </c>
      <c r="H23" s="35"/>
      <c r="I23" s="34" t="s">
        <v>17</v>
      </c>
      <c r="J23" s="34"/>
      <c r="K23" s="35" t="s">
        <v>16</v>
      </c>
      <c r="L23" s="35"/>
      <c r="M23" s="5" t="s">
        <v>79</v>
      </c>
      <c r="N23" s="14" t="s">
        <v>108</v>
      </c>
      <c r="O23" s="16" t="s">
        <v>109</v>
      </c>
      <c r="P23" s="17" t="s">
        <v>104</v>
      </c>
      <c r="Q23" s="18" t="s">
        <v>104</v>
      </c>
      <c r="R23" s="15" t="s">
        <v>110</v>
      </c>
      <c r="S23" s="14" t="s">
        <v>161</v>
      </c>
      <c r="T23" s="16" t="s">
        <v>104</v>
      </c>
      <c r="U23" s="19">
        <f>3.56+3.56</f>
        <v>7.12</v>
      </c>
      <c r="V23" s="20" t="s">
        <v>162</v>
      </c>
      <c r="W23" s="15" t="s">
        <v>163</v>
      </c>
      <c r="X23" s="14" t="s">
        <v>104</v>
      </c>
      <c r="Y23" s="16" t="s">
        <v>104</v>
      </c>
      <c r="Z23" s="17" t="s">
        <v>104</v>
      </c>
      <c r="AA23" s="18" t="s">
        <v>104</v>
      </c>
      <c r="AB23" s="15" t="s">
        <v>96</v>
      </c>
      <c r="AC23" s="14" t="s">
        <v>104</v>
      </c>
      <c r="AD23" s="16" t="s">
        <v>104</v>
      </c>
      <c r="AE23" s="17" t="s">
        <v>104</v>
      </c>
      <c r="AF23" s="18" t="s">
        <v>104</v>
      </c>
      <c r="AG23" s="15" t="s">
        <v>96</v>
      </c>
      <c r="AH23" s="14" t="s">
        <v>104</v>
      </c>
      <c r="AI23" s="16" t="s">
        <v>104</v>
      </c>
      <c r="AJ23" s="17" t="s">
        <v>104</v>
      </c>
      <c r="AK23" s="18" t="s">
        <v>104</v>
      </c>
      <c r="AL23" s="15" t="s">
        <v>96</v>
      </c>
      <c r="AM23" s="14" t="s">
        <v>104</v>
      </c>
      <c r="AN23" s="16" t="s">
        <v>104</v>
      </c>
      <c r="AO23" s="17" t="s">
        <v>104</v>
      </c>
      <c r="AP23" s="18" t="s">
        <v>104</v>
      </c>
      <c r="AQ23" s="15" t="s">
        <v>96</v>
      </c>
      <c r="AR23" s="14" t="s">
        <v>104</v>
      </c>
      <c r="AS23" s="16" t="s">
        <v>104</v>
      </c>
      <c r="AT23" s="17" t="s">
        <v>104</v>
      </c>
      <c r="AU23" s="18" t="s">
        <v>104</v>
      </c>
      <c r="AV23" s="15" t="s">
        <v>96</v>
      </c>
      <c r="AW23" s="14" t="s">
        <v>104</v>
      </c>
      <c r="AX23" s="16" t="s">
        <v>104</v>
      </c>
      <c r="AY23" s="17" t="s">
        <v>104</v>
      </c>
      <c r="AZ23" s="18" t="s">
        <v>104</v>
      </c>
      <c r="BA23" s="15" t="s">
        <v>96</v>
      </c>
      <c r="BB23" s="14" t="s">
        <v>104</v>
      </c>
      <c r="BC23" s="16" t="s">
        <v>104</v>
      </c>
      <c r="BD23" s="17" t="s">
        <v>104</v>
      </c>
      <c r="BE23" s="18" t="s">
        <v>104</v>
      </c>
      <c r="BF23" s="15" t="s">
        <v>96</v>
      </c>
      <c r="BG23" s="14" t="s">
        <v>370</v>
      </c>
      <c r="BH23" s="16" t="s">
        <v>104</v>
      </c>
      <c r="BI23" s="17" t="s">
        <v>104</v>
      </c>
      <c r="BJ23" s="18" t="s">
        <v>104</v>
      </c>
      <c r="BK23" s="15" t="s">
        <v>371</v>
      </c>
      <c r="BL23" s="24">
        <f t="shared" si="1"/>
        <v>14.995</v>
      </c>
      <c r="BM23" s="27">
        <f t="shared" si="0"/>
        <v>1</v>
      </c>
      <c r="BN23" s="23">
        <f t="shared" si="0"/>
        <v>0.712</v>
      </c>
      <c r="BO23" s="25">
        <f t="shared" si="0"/>
        <v>3.2</v>
      </c>
      <c r="BP23" s="26">
        <f t="shared" si="0"/>
        <v>81.643</v>
      </c>
    </row>
    <row r="24" spans="1:68" s="3" customFormat="1" ht="28.5" customHeight="1">
      <c r="A24" s="5" t="s">
        <v>15</v>
      </c>
      <c r="B24" s="34" t="s">
        <v>14</v>
      </c>
      <c r="C24" s="34"/>
      <c r="D24" s="34"/>
      <c r="E24" s="34"/>
      <c r="F24" s="34"/>
      <c r="G24" s="35" t="s">
        <v>2</v>
      </c>
      <c r="H24" s="35"/>
      <c r="I24" s="34" t="s">
        <v>13</v>
      </c>
      <c r="J24" s="34"/>
      <c r="K24" s="35" t="s">
        <v>12</v>
      </c>
      <c r="L24" s="35"/>
      <c r="M24" s="5" t="s">
        <v>79</v>
      </c>
      <c r="N24" s="14" t="s">
        <v>104</v>
      </c>
      <c r="O24" s="16" t="s">
        <v>104</v>
      </c>
      <c r="P24" s="17" t="s">
        <v>104</v>
      </c>
      <c r="Q24" s="18" t="s">
        <v>104</v>
      </c>
      <c r="R24" s="15" t="s">
        <v>104</v>
      </c>
      <c r="S24" s="14" t="s">
        <v>165</v>
      </c>
      <c r="T24" s="16" t="s">
        <v>109</v>
      </c>
      <c r="U24" s="17" t="s">
        <v>104</v>
      </c>
      <c r="V24" s="20" t="s">
        <v>104</v>
      </c>
      <c r="W24" s="15" t="s">
        <v>104</v>
      </c>
      <c r="X24" s="14" t="s">
        <v>184</v>
      </c>
      <c r="Y24" s="16" t="s">
        <v>109</v>
      </c>
      <c r="Z24" s="17" t="s">
        <v>104</v>
      </c>
      <c r="AA24" s="18" t="s">
        <v>104</v>
      </c>
      <c r="AB24" s="15" t="s">
        <v>104</v>
      </c>
      <c r="AC24" s="14" t="s">
        <v>196</v>
      </c>
      <c r="AD24" s="16" t="s">
        <v>136</v>
      </c>
      <c r="AE24" s="17" t="s">
        <v>104</v>
      </c>
      <c r="AF24" s="18" t="s">
        <v>104</v>
      </c>
      <c r="AG24" s="15" t="s">
        <v>104</v>
      </c>
      <c r="AH24" s="14" t="s">
        <v>214</v>
      </c>
      <c r="AI24" s="16" t="s">
        <v>115</v>
      </c>
      <c r="AJ24" s="17" t="s">
        <v>104</v>
      </c>
      <c r="AK24" s="18" t="s">
        <v>104</v>
      </c>
      <c r="AL24" s="15" t="s">
        <v>104</v>
      </c>
      <c r="AM24" s="14" t="s">
        <v>249</v>
      </c>
      <c r="AN24" s="16" t="s">
        <v>199</v>
      </c>
      <c r="AO24" s="17" t="s">
        <v>104</v>
      </c>
      <c r="AP24" s="18" t="s">
        <v>104</v>
      </c>
      <c r="AQ24" s="15" t="s">
        <v>250</v>
      </c>
      <c r="AR24" s="14" t="s">
        <v>269</v>
      </c>
      <c r="AS24" s="16" t="s">
        <v>270</v>
      </c>
      <c r="AT24" s="17" t="s">
        <v>104</v>
      </c>
      <c r="AU24" s="18" t="s">
        <v>104</v>
      </c>
      <c r="AV24" s="15" t="s">
        <v>271</v>
      </c>
      <c r="AW24" s="14" t="s">
        <v>296</v>
      </c>
      <c r="AX24" s="16" t="s">
        <v>297</v>
      </c>
      <c r="AY24" s="17" t="s">
        <v>104</v>
      </c>
      <c r="AZ24" s="18" t="s">
        <v>104</v>
      </c>
      <c r="BA24" s="15" t="s">
        <v>298</v>
      </c>
      <c r="BB24" s="14" t="s">
        <v>330</v>
      </c>
      <c r="BC24" s="16" t="s">
        <v>115</v>
      </c>
      <c r="BD24" s="17" t="s">
        <v>104</v>
      </c>
      <c r="BE24" s="18" t="s">
        <v>104</v>
      </c>
      <c r="BF24" s="15" t="s">
        <v>331</v>
      </c>
      <c r="BG24" s="14" t="s">
        <v>330</v>
      </c>
      <c r="BH24" s="16" t="s">
        <v>115</v>
      </c>
      <c r="BI24" s="17" t="s">
        <v>104</v>
      </c>
      <c r="BJ24" s="18" t="s">
        <v>104</v>
      </c>
      <c r="BK24" s="15" t="s">
        <v>331</v>
      </c>
      <c r="BL24" s="24">
        <f t="shared" si="1"/>
        <v>67.971</v>
      </c>
      <c r="BM24" s="27">
        <f t="shared" si="1"/>
        <v>15.825</v>
      </c>
      <c r="BN24" s="23">
        <f t="shared" si="1"/>
        <v>0</v>
      </c>
      <c r="BO24" s="25">
        <f t="shared" si="1"/>
        <v>0</v>
      </c>
      <c r="BP24" s="26">
        <f t="shared" si="1"/>
        <v>1.4919999999999998</v>
      </c>
    </row>
    <row r="25" spans="1:68" s="3" customFormat="1" ht="41.25" customHeight="1">
      <c r="A25" s="5" t="s">
        <v>11</v>
      </c>
      <c r="B25" s="34" t="s">
        <v>137</v>
      </c>
      <c r="C25" s="34"/>
      <c r="D25" s="34"/>
      <c r="E25" s="34"/>
      <c r="F25" s="34"/>
      <c r="G25" s="35" t="s">
        <v>2</v>
      </c>
      <c r="H25" s="35"/>
      <c r="I25" s="34" t="s">
        <v>10</v>
      </c>
      <c r="J25" s="34"/>
      <c r="K25" s="35" t="s">
        <v>9</v>
      </c>
      <c r="L25" s="35"/>
      <c r="M25" s="5" t="s">
        <v>79</v>
      </c>
      <c r="N25" s="14" t="s">
        <v>138</v>
      </c>
      <c r="O25" s="16" t="s">
        <v>110</v>
      </c>
      <c r="P25" s="17" t="s">
        <v>140</v>
      </c>
      <c r="Q25" s="18" t="s">
        <v>139</v>
      </c>
      <c r="R25" s="15" t="s">
        <v>129</v>
      </c>
      <c r="S25" s="14" t="s">
        <v>104</v>
      </c>
      <c r="T25" s="16" t="s">
        <v>104</v>
      </c>
      <c r="U25" s="17" t="s">
        <v>104</v>
      </c>
      <c r="V25" s="20" t="s">
        <v>104</v>
      </c>
      <c r="W25" s="15" t="s">
        <v>96</v>
      </c>
      <c r="X25" s="14" t="s">
        <v>104</v>
      </c>
      <c r="Y25" s="16" t="s">
        <v>104</v>
      </c>
      <c r="Z25" s="17" t="s">
        <v>104</v>
      </c>
      <c r="AA25" s="18" t="s">
        <v>104</v>
      </c>
      <c r="AB25" s="15" t="s">
        <v>96</v>
      </c>
      <c r="AC25" s="14" t="s">
        <v>104</v>
      </c>
      <c r="AD25" s="16" t="s">
        <v>104</v>
      </c>
      <c r="AE25" s="17" t="s">
        <v>104</v>
      </c>
      <c r="AF25" s="18" t="s">
        <v>104</v>
      </c>
      <c r="AG25" s="15" t="s">
        <v>96</v>
      </c>
      <c r="AH25" s="14" t="s">
        <v>104</v>
      </c>
      <c r="AI25" s="16" t="s">
        <v>104</v>
      </c>
      <c r="AJ25" s="17" t="s">
        <v>104</v>
      </c>
      <c r="AK25" s="18" t="s">
        <v>104</v>
      </c>
      <c r="AL25" s="15" t="s">
        <v>96</v>
      </c>
      <c r="AM25" s="14" t="s">
        <v>104</v>
      </c>
      <c r="AN25" s="16" t="s">
        <v>104</v>
      </c>
      <c r="AO25" s="17" t="s">
        <v>104</v>
      </c>
      <c r="AP25" s="18" t="s">
        <v>104</v>
      </c>
      <c r="AQ25" s="15" t="s">
        <v>96</v>
      </c>
      <c r="AR25" s="14" t="s">
        <v>104</v>
      </c>
      <c r="AS25" s="16" t="s">
        <v>104</v>
      </c>
      <c r="AT25" s="17" t="s">
        <v>104</v>
      </c>
      <c r="AU25" s="18" t="s">
        <v>104</v>
      </c>
      <c r="AV25" s="15" t="s">
        <v>96</v>
      </c>
      <c r="AW25" s="14" t="s">
        <v>104</v>
      </c>
      <c r="AX25" s="16" t="s">
        <v>104</v>
      </c>
      <c r="AY25" s="17" t="s">
        <v>104</v>
      </c>
      <c r="AZ25" s="18" t="s">
        <v>104</v>
      </c>
      <c r="BA25" s="15" t="s">
        <v>96</v>
      </c>
      <c r="BB25" s="14" t="s">
        <v>104</v>
      </c>
      <c r="BC25" s="16" t="s">
        <v>104</v>
      </c>
      <c r="BD25" s="17" t="s">
        <v>104</v>
      </c>
      <c r="BE25" s="18" t="s">
        <v>104</v>
      </c>
      <c r="BF25" s="15" t="s">
        <v>96</v>
      </c>
      <c r="BG25" s="14" t="s">
        <v>363</v>
      </c>
      <c r="BH25" s="16" t="s">
        <v>364</v>
      </c>
      <c r="BI25" s="17" t="s">
        <v>182</v>
      </c>
      <c r="BJ25" s="18" t="s">
        <v>104</v>
      </c>
      <c r="BK25" s="15" t="s">
        <v>365</v>
      </c>
      <c r="BL25" s="24">
        <f t="shared" si="1"/>
        <v>10.797</v>
      </c>
      <c r="BM25" s="27">
        <f t="shared" si="1"/>
        <v>6.995</v>
      </c>
      <c r="BN25" s="23">
        <f t="shared" si="1"/>
        <v>0.339</v>
      </c>
      <c r="BO25" s="25">
        <f t="shared" si="1"/>
        <v>0.122</v>
      </c>
      <c r="BP25" s="26">
        <f t="shared" si="1"/>
        <v>81.748</v>
      </c>
    </row>
    <row r="26" spans="1:68" s="3" customFormat="1" ht="40.5" customHeight="1">
      <c r="A26" s="5" t="s">
        <v>8</v>
      </c>
      <c r="B26" s="34" t="s">
        <v>141</v>
      </c>
      <c r="C26" s="34"/>
      <c r="D26" s="34"/>
      <c r="E26" s="34"/>
      <c r="F26" s="34"/>
      <c r="G26" s="35" t="s">
        <v>2</v>
      </c>
      <c r="H26" s="35"/>
      <c r="I26" s="34" t="s">
        <v>142</v>
      </c>
      <c r="J26" s="34"/>
      <c r="K26" s="35" t="s">
        <v>143</v>
      </c>
      <c r="L26" s="35"/>
      <c r="M26" s="5" t="s">
        <v>144</v>
      </c>
      <c r="N26" s="14" t="s">
        <v>145</v>
      </c>
      <c r="O26" s="16" t="s">
        <v>146</v>
      </c>
      <c r="P26" s="17" t="s">
        <v>115</v>
      </c>
      <c r="Q26" s="18" t="s">
        <v>104</v>
      </c>
      <c r="R26" s="15" t="s">
        <v>109</v>
      </c>
      <c r="S26" s="14" t="s">
        <v>175</v>
      </c>
      <c r="T26" s="16" t="s">
        <v>146</v>
      </c>
      <c r="U26" s="17" t="s">
        <v>115</v>
      </c>
      <c r="V26" s="20" t="s">
        <v>176</v>
      </c>
      <c r="W26" s="15" t="s">
        <v>177</v>
      </c>
      <c r="X26" s="14" t="s">
        <v>190</v>
      </c>
      <c r="Y26" s="16" t="s">
        <v>98</v>
      </c>
      <c r="Z26" s="17" t="s">
        <v>136</v>
      </c>
      <c r="AA26" s="18" t="s">
        <v>104</v>
      </c>
      <c r="AB26" s="15" t="s">
        <v>191</v>
      </c>
      <c r="AC26" s="14" t="s">
        <v>205</v>
      </c>
      <c r="AD26" s="16" t="s">
        <v>98</v>
      </c>
      <c r="AE26" s="17" t="s">
        <v>136</v>
      </c>
      <c r="AF26" s="18" t="s">
        <v>104</v>
      </c>
      <c r="AG26" s="15" t="s">
        <v>191</v>
      </c>
      <c r="AH26" s="14" t="s">
        <v>211</v>
      </c>
      <c r="AI26" s="16" t="s">
        <v>115</v>
      </c>
      <c r="AJ26" s="17" t="s">
        <v>224</v>
      </c>
      <c r="AK26" s="18" t="s">
        <v>104</v>
      </c>
      <c r="AL26" s="15" t="s">
        <v>109</v>
      </c>
      <c r="AM26" s="14" t="s">
        <v>238</v>
      </c>
      <c r="AN26" s="16" t="s">
        <v>239</v>
      </c>
      <c r="AO26" s="17" t="s">
        <v>136</v>
      </c>
      <c r="AP26" s="18" t="s">
        <v>104</v>
      </c>
      <c r="AQ26" s="15" t="s">
        <v>101</v>
      </c>
      <c r="AR26" s="14" t="s">
        <v>258</v>
      </c>
      <c r="AS26" s="16" t="s">
        <v>104</v>
      </c>
      <c r="AT26" s="17" t="s">
        <v>259</v>
      </c>
      <c r="AU26" s="18" t="s">
        <v>104</v>
      </c>
      <c r="AV26" s="15" t="s">
        <v>199</v>
      </c>
      <c r="AW26" s="14" t="s">
        <v>289</v>
      </c>
      <c r="AX26" s="16" t="s">
        <v>104</v>
      </c>
      <c r="AY26" s="17" t="s">
        <v>136</v>
      </c>
      <c r="AZ26" s="18" t="s">
        <v>104</v>
      </c>
      <c r="BA26" s="15" t="s">
        <v>115</v>
      </c>
      <c r="BB26" s="14" t="s">
        <v>321</v>
      </c>
      <c r="BC26" s="16" t="s">
        <v>104</v>
      </c>
      <c r="BD26" s="17" t="s">
        <v>104</v>
      </c>
      <c r="BE26" s="18" t="s">
        <v>294</v>
      </c>
      <c r="BF26" s="15" t="s">
        <v>322</v>
      </c>
      <c r="BG26" s="14" t="s">
        <v>353</v>
      </c>
      <c r="BH26" s="16" t="s">
        <v>104</v>
      </c>
      <c r="BI26" s="17" t="s">
        <v>104</v>
      </c>
      <c r="BJ26" s="18" t="s">
        <v>104</v>
      </c>
      <c r="BK26" s="15" t="s">
        <v>354</v>
      </c>
      <c r="BL26" s="24">
        <f t="shared" si="1"/>
        <v>60.516</v>
      </c>
      <c r="BM26" s="27">
        <f t="shared" si="1"/>
        <v>4.859</v>
      </c>
      <c r="BN26" s="23">
        <f t="shared" si="1"/>
        <v>13.394</v>
      </c>
      <c r="BO26" s="25">
        <f t="shared" si="1"/>
        <v>1.298</v>
      </c>
      <c r="BP26" s="26">
        <f t="shared" si="1"/>
        <v>15.619</v>
      </c>
    </row>
    <row r="27" spans="1:68" s="3" customFormat="1" ht="27.75" customHeight="1">
      <c r="A27" s="5" t="s">
        <v>7</v>
      </c>
      <c r="B27" s="34" t="s">
        <v>6</v>
      </c>
      <c r="C27" s="34"/>
      <c r="D27" s="34"/>
      <c r="E27" s="34"/>
      <c r="F27" s="34"/>
      <c r="G27" s="35" t="s">
        <v>2</v>
      </c>
      <c r="H27" s="35"/>
      <c r="I27" s="34" t="s">
        <v>5</v>
      </c>
      <c r="J27" s="34"/>
      <c r="K27" s="35" t="s">
        <v>4</v>
      </c>
      <c r="L27" s="35"/>
      <c r="M27" s="5" t="s">
        <v>79</v>
      </c>
      <c r="N27" s="14" t="s">
        <v>104</v>
      </c>
      <c r="O27" s="16" t="s">
        <v>104</v>
      </c>
      <c r="P27" s="17" t="s">
        <v>104</v>
      </c>
      <c r="Q27" s="18" t="s">
        <v>104</v>
      </c>
      <c r="R27" s="15" t="s">
        <v>96</v>
      </c>
      <c r="S27" s="14" t="s">
        <v>104</v>
      </c>
      <c r="T27" s="16" t="s">
        <v>104</v>
      </c>
      <c r="U27" s="17" t="s">
        <v>104</v>
      </c>
      <c r="V27" s="18" t="s">
        <v>104</v>
      </c>
      <c r="W27" s="15" t="s">
        <v>96</v>
      </c>
      <c r="X27" s="14" t="s">
        <v>104</v>
      </c>
      <c r="Y27" s="16" t="s">
        <v>104</v>
      </c>
      <c r="Z27" s="17" t="s">
        <v>104</v>
      </c>
      <c r="AA27" s="18" t="s">
        <v>104</v>
      </c>
      <c r="AB27" s="15" t="s">
        <v>96</v>
      </c>
      <c r="AC27" s="14" t="s">
        <v>104</v>
      </c>
      <c r="AD27" s="16" t="s">
        <v>104</v>
      </c>
      <c r="AE27" s="17" t="s">
        <v>104</v>
      </c>
      <c r="AF27" s="18" t="s">
        <v>104</v>
      </c>
      <c r="AG27" s="15" t="s">
        <v>96</v>
      </c>
      <c r="AH27" s="14" t="s">
        <v>104</v>
      </c>
      <c r="AI27" s="16" t="s">
        <v>104</v>
      </c>
      <c r="AJ27" s="17" t="s">
        <v>104</v>
      </c>
      <c r="AK27" s="18" t="s">
        <v>104</v>
      </c>
      <c r="AL27" s="15" t="s">
        <v>96</v>
      </c>
      <c r="AM27" s="14" t="s">
        <v>104</v>
      </c>
      <c r="AN27" s="16" t="s">
        <v>104</v>
      </c>
      <c r="AO27" s="17" t="s">
        <v>104</v>
      </c>
      <c r="AP27" s="18" t="s">
        <v>104</v>
      </c>
      <c r="AQ27" s="15" t="s">
        <v>96</v>
      </c>
      <c r="AR27" s="14" t="s">
        <v>104</v>
      </c>
      <c r="AS27" s="16" t="s">
        <v>104</v>
      </c>
      <c r="AT27" s="17" t="s">
        <v>104</v>
      </c>
      <c r="AU27" s="18" t="s">
        <v>104</v>
      </c>
      <c r="AV27" s="15" t="s">
        <v>96</v>
      </c>
      <c r="AW27" s="14" t="s">
        <v>104</v>
      </c>
      <c r="AX27" s="16" t="s">
        <v>104</v>
      </c>
      <c r="AY27" s="17" t="s">
        <v>104</v>
      </c>
      <c r="AZ27" s="18" t="s">
        <v>104</v>
      </c>
      <c r="BA27" s="15" t="s">
        <v>96</v>
      </c>
      <c r="BB27" s="14" t="s">
        <v>104</v>
      </c>
      <c r="BC27" s="16" t="s">
        <v>104</v>
      </c>
      <c r="BD27" s="17" t="s">
        <v>104</v>
      </c>
      <c r="BE27" s="18" t="s">
        <v>104</v>
      </c>
      <c r="BF27" s="15" t="s">
        <v>96</v>
      </c>
      <c r="BG27" s="14" t="s">
        <v>366</v>
      </c>
      <c r="BH27" s="16" t="s">
        <v>104</v>
      </c>
      <c r="BI27" s="17" t="s">
        <v>104</v>
      </c>
      <c r="BJ27" s="18" t="s">
        <v>104</v>
      </c>
      <c r="BK27" s="15" t="s">
        <v>367</v>
      </c>
      <c r="BL27" s="24">
        <f t="shared" si="1"/>
        <v>6.906999999999999</v>
      </c>
      <c r="BM27" s="27">
        <f t="shared" si="1"/>
        <v>0</v>
      </c>
      <c r="BN27" s="23">
        <f t="shared" si="1"/>
        <v>0</v>
      </c>
      <c r="BO27" s="25">
        <f t="shared" si="1"/>
        <v>0</v>
      </c>
      <c r="BP27" s="26">
        <f t="shared" si="1"/>
        <v>93.09299999999999</v>
      </c>
    </row>
    <row r="28" spans="1:68" s="3" customFormat="1" ht="27.75" customHeight="1">
      <c r="A28" s="5" t="s">
        <v>3</v>
      </c>
      <c r="B28" s="34" t="s">
        <v>111</v>
      </c>
      <c r="C28" s="34"/>
      <c r="D28" s="34"/>
      <c r="E28" s="34"/>
      <c r="F28" s="34"/>
      <c r="G28" s="35" t="s">
        <v>2</v>
      </c>
      <c r="H28" s="35"/>
      <c r="I28" s="34" t="s">
        <v>112</v>
      </c>
      <c r="J28" s="34"/>
      <c r="K28" s="35" t="s">
        <v>116</v>
      </c>
      <c r="L28" s="35"/>
      <c r="M28" s="5" t="s">
        <v>113</v>
      </c>
      <c r="N28" s="14" t="s">
        <v>114</v>
      </c>
      <c r="O28" s="16" t="s">
        <v>104</v>
      </c>
      <c r="P28" s="17" t="s">
        <v>104</v>
      </c>
      <c r="Q28" s="18" t="s">
        <v>104</v>
      </c>
      <c r="R28" s="15" t="s">
        <v>115</v>
      </c>
      <c r="S28" s="14" t="s">
        <v>114</v>
      </c>
      <c r="T28" s="16" t="s">
        <v>104</v>
      </c>
      <c r="U28" s="17" t="s">
        <v>104</v>
      </c>
      <c r="V28" s="18" t="s">
        <v>104</v>
      </c>
      <c r="W28" s="15" t="s">
        <v>115</v>
      </c>
      <c r="X28" s="14" t="s">
        <v>114</v>
      </c>
      <c r="Y28" s="16" t="s">
        <v>104</v>
      </c>
      <c r="Z28" s="17" t="s">
        <v>104</v>
      </c>
      <c r="AA28" s="18" t="s">
        <v>104</v>
      </c>
      <c r="AB28" s="15" t="s">
        <v>115</v>
      </c>
      <c r="AC28" s="14" t="s">
        <v>114</v>
      </c>
      <c r="AD28" s="16" t="s">
        <v>104</v>
      </c>
      <c r="AE28" s="17" t="s">
        <v>104</v>
      </c>
      <c r="AF28" s="18" t="s">
        <v>104</v>
      </c>
      <c r="AG28" s="15" t="s">
        <v>115</v>
      </c>
      <c r="AH28" s="14" t="s">
        <v>211</v>
      </c>
      <c r="AI28" s="16" t="s">
        <v>146</v>
      </c>
      <c r="AJ28" s="17" t="s">
        <v>104</v>
      </c>
      <c r="AK28" s="18" t="s">
        <v>104</v>
      </c>
      <c r="AL28" s="15" t="s">
        <v>136</v>
      </c>
      <c r="AM28" s="14" t="s">
        <v>234</v>
      </c>
      <c r="AN28" s="16" t="s">
        <v>104</v>
      </c>
      <c r="AO28" s="17" t="s">
        <v>104</v>
      </c>
      <c r="AP28" s="18" t="s">
        <v>104</v>
      </c>
      <c r="AQ28" s="15" t="s">
        <v>235</v>
      </c>
      <c r="AR28" s="14" t="s">
        <v>255</v>
      </c>
      <c r="AS28" s="16" t="s">
        <v>104</v>
      </c>
      <c r="AT28" s="17" t="s">
        <v>104</v>
      </c>
      <c r="AU28" s="18" t="s">
        <v>104</v>
      </c>
      <c r="AV28" s="15" t="s">
        <v>109</v>
      </c>
      <c r="AW28" s="14" t="s">
        <v>283</v>
      </c>
      <c r="AX28" s="16" t="s">
        <v>104</v>
      </c>
      <c r="AY28" s="17" t="s">
        <v>104</v>
      </c>
      <c r="AZ28" s="18" t="s">
        <v>104</v>
      </c>
      <c r="BA28" s="15" t="s">
        <v>136</v>
      </c>
      <c r="BB28" s="14" t="s">
        <v>283</v>
      </c>
      <c r="BC28" s="16" t="s">
        <v>104</v>
      </c>
      <c r="BD28" s="17" t="s">
        <v>104</v>
      </c>
      <c r="BE28" s="18" t="s">
        <v>104</v>
      </c>
      <c r="BF28" s="15" t="s">
        <v>136</v>
      </c>
      <c r="BG28" s="14" t="s">
        <v>283</v>
      </c>
      <c r="BH28" s="16" t="s">
        <v>104</v>
      </c>
      <c r="BI28" s="17" t="s">
        <v>104</v>
      </c>
      <c r="BJ28" s="18" t="s">
        <v>104</v>
      </c>
      <c r="BK28" s="15" t="s">
        <v>136</v>
      </c>
      <c r="BL28" s="24">
        <f t="shared" si="1"/>
        <v>76.075</v>
      </c>
      <c r="BM28" s="27">
        <f t="shared" si="1"/>
        <v>0.5</v>
      </c>
      <c r="BN28" s="23">
        <f t="shared" si="1"/>
        <v>0</v>
      </c>
      <c r="BO28" s="25">
        <f t="shared" si="1"/>
        <v>0</v>
      </c>
      <c r="BP28" s="26">
        <f t="shared" si="1"/>
        <v>16.313</v>
      </c>
    </row>
    <row r="29" spans="1:68" s="3" customFormat="1" ht="27.75" customHeight="1">
      <c r="A29" s="10" t="s">
        <v>152</v>
      </c>
      <c r="B29" s="32" t="s">
        <v>375</v>
      </c>
      <c r="C29" s="32"/>
      <c r="D29" s="32"/>
      <c r="E29" s="32"/>
      <c r="F29" s="32"/>
      <c r="G29" s="33" t="s">
        <v>2</v>
      </c>
      <c r="H29" s="33"/>
      <c r="I29" s="32"/>
      <c r="J29" s="32"/>
      <c r="K29" s="33" t="s">
        <v>121</v>
      </c>
      <c r="L29" s="33"/>
      <c r="M29" s="13" t="s">
        <v>153</v>
      </c>
      <c r="N29" s="14" t="s">
        <v>104</v>
      </c>
      <c r="O29" s="16" t="s">
        <v>104</v>
      </c>
      <c r="P29" s="17" t="s">
        <v>104</v>
      </c>
      <c r="Q29" s="18" t="s">
        <v>96</v>
      </c>
      <c r="R29" s="15" t="s">
        <v>104</v>
      </c>
      <c r="S29" s="14" t="s">
        <v>104</v>
      </c>
      <c r="T29" s="16" t="s">
        <v>104</v>
      </c>
      <c r="U29" s="17" t="s">
        <v>104</v>
      </c>
      <c r="V29" s="18" t="s">
        <v>96</v>
      </c>
      <c r="W29" s="15" t="s">
        <v>104</v>
      </c>
      <c r="X29" s="14" t="s">
        <v>104</v>
      </c>
      <c r="Y29" s="16" t="s">
        <v>104</v>
      </c>
      <c r="Z29" s="17" t="s">
        <v>104</v>
      </c>
      <c r="AA29" s="18" t="s">
        <v>96</v>
      </c>
      <c r="AB29" s="15" t="s">
        <v>104</v>
      </c>
      <c r="AC29" s="14" t="s">
        <v>104</v>
      </c>
      <c r="AD29" s="16" t="s">
        <v>104</v>
      </c>
      <c r="AE29" s="17" t="s">
        <v>104</v>
      </c>
      <c r="AF29" s="18" t="s">
        <v>96</v>
      </c>
      <c r="AG29" s="15" t="s">
        <v>104</v>
      </c>
      <c r="AH29" s="14"/>
      <c r="AI29" s="16"/>
      <c r="AJ29" s="17"/>
      <c r="AK29" s="18"/>
      <c r="AL29" s="15"/>
      <c r="AM29" s="14"/>
      <c r="AN29" s="16"/>
      <c r="AO29" s="17"/>
      <c r="AP29" s="18"/>
      <c r="AQ29" s="15"/>
      <c r="AR29" s="14"/>
      <c r="AS29" s="16"/>
      <c r="AT29" s="17"/>
      <c r="AU29" s="18"/>
      <c r="AV29" s="15"/>
      <c r="AW29" s="14"/>
      <c r="AX29" s="16"/>
      <c r="AY29" s="17"/>
      <c r="AZ29" s="18"/>
      <c r="BA29" s="15"/>
      <c r="BB29" s="14"/>
      <c r="BC29" s="16"/>
      <c r="BD29" s="17"/>
      <c r="BE29" s="18"/>
      <c r="BF29" s="15"/>
      <c r="BG29" s="14"/>
      <c r="BH29" s="16"/>
      <c r="BI29" s="17"/>
      <c r="BJ29" s="18"/>
      <c r="BK29" s="15"/>
      <c r="BL29" s="24">
        <f t="shared" si="1"/>
        <v>0</v>
      </c>
      <c r="BM29" s="27">
        <f t="shared" si="1"/>
        <v>0</v>
      </c>
      <c r="BN29" s="23">
        <f t="shared" si="1"/>
        <v>0</v>
      </c>
      <c r="BO29" s="25">
        <f t="shared" si="1"/>
        <v>40</v>
      </c>
      <c r="BP29" s="26">
        <f t="shared" si="1"/>
        <v>0</v>
      </c>
    </row>
    <row r="30" spans="1:68" s="3" customFormat="1" ht="27.75" customHeight="1">
      <c r="A30" s="10" t="s">
        <v>171</v>
      </c>
      <c r="B30" s="50" t="s">
        <v>377</v>
      </c>
      <c r="C30" s="54"/>
      <c r="D30" s="54"/>
      <c r="E30" s="54"/>
      <c r="F30" s="51"/>
      <c r="G30" s="52" t="s">
        <v>2</v>
      </c>
      <c r="H30" s="53"/>
      <c r="I30" s="50" t="s">
        <v>378</v>
      </c>
      <c r="J30" s="51"/>
      <c r="K30" s="52" t="s">
        <v>172</v>
      </c>
      <c r="L30" s="53"/>
      <c r="M30" s="13" t="s">
        <v>113</v>
      </c>
      <c r="N30" s="14" t="s">
        <v>104</v>
      </c>
      <c r="O30" s="16" t="s">
        <v>104</v>
      </c>
      <c r="P30" s="17" t="s">
        <v>104</v>
      </c>
      <c r="Q30" s="18" t="s">
        <v>104</v>
      </c>
      <c r="R30" s="15" t="s">
        <v>104</v>
      </c>
      <c r="S30" s="14" t="s">
        <v>173</v>
      </c>
      <c r="T30" s="16" t="s">
        <v>3</v>
      </c>
      <c r="U30" s="17" t="s">
        <v>104</v>
      </c>
      <c r="V30" s="18" t="s">
        <v>104</v>
      </c>
      <c r="W30" s="15" t="s">
        <v>174</v>
      </c>
      <c r="X30" s="14" t="s">
        <v>104</v>
      </c>
      <c r="Y30" s="16" t="s">
        <v>104</v>
      </c>
      <c r="Z30" s="17" t="s">
        <v>104</v>
      </c>
      <c r="AA30" s="18" t="s">
        <v>104</v>
      </c>
      <c r="AB30" s="15" t="s">
        <v>104</v>
      </c>
      <c r="AC30" s="14" t="s">
        <v>203</v>
      </c>
      <c r="AD30" s="16" t="s">
        <v>3</v>
      </c>
      <c r="AE30" s="17" t="s">
        <v>104</v>
      </c>
      <c r="AF30" s="18" t="s">
        <v>104</v>
      </c>
      <c r="AG30" s="15" t="s">
        <v>204</v>
      </c>
      <c r="AH30" s="14" t="s">
        <v>223</v>
      </c>
      <c r="AI30" s="16" t="s">
        <v>19</v>
      </c>
      <c r="AJ30" s="17" t="s">
        <v>104</v>
      </c>
      <c r="AK30" s="18" t="s">
        <v>104</v>
      </c>
      <c r="AL30" s="15" t="s">
        <v>136</v>
      </c>
      <c r="AM30" s="14" t="s">
        <v>114</v>
      </c>
      <c r="AN30" s="16" t="s">
        <v>104</v>
      </c>
      <c r="AO30" s="17" t="s">
        <v>104</v>
      </c>
      <c r="AP30" s="18" t="s">
        <v>104</v>
      </c>
      <c r="AQ30" s="15" t="s">
        <v>115</v>
      </c>
      <c r="AR30" s="14"/>
      <c r="AS30" s="16"/>
      <c r="AT30" s="17"/>
      <c r="AU30" s="18"/>
      <c r="AV30" s="15"/>
      <c r="AW30" s="14"/>
      <c r="AX30" s="16"/>
      <c r="AY30" s="17"/>
      <c r="AZ30" s="18"/>
      <c r="BA30" s="15"/>
      <c r="BB30" s="14"/>
      <c r="BC30" s="16"/>
      <c r="BD30" s="17"/>
      <c r="BE30" s="18"/>
      <c r="BF30" s="15"/>
      <c r="BG30" s="14"/>
      <c r="BH30" s="16"/>
      <c r="BI30" s="17"/>
      <c r="BJ30" s="18"/>
      <c r="BK30" s="15"/>
      <c r="BL30" s="24">
        <f t="shared" si="1"/>
        <v>29.607</v>
      </c>
      <c r="BM30" s="27">
        <f t="shared" si="1"/>
        <v>7</v>
      </c>
      <c r="BN30" s="23">
        <f t="shared" si="1"/>
        <v>0</v>
      </c>
      <c r="BO30" s="25">
        <f t="shared" si="1"/>
        <v>0</v>
      </c>
      <c r="BP30" s="26">
        <f t="shared" si="1"/>
        <v>19.972</v>
      </c>
    </row>
    <row r="31" spans="1:68" s="3" customFormat="1" ht="27.75" customHeight="1">
      <c r="A31" s="12" t="s">
        <v>171</v>
      </c>
      <c r="B31" s="32" t="s">
        <v>376</v>
      </c>
      <c r="C31" s="32"/>
      <c r="D31" s="32"/>
      <c r="E31" s="32"/>
      <c r="F31" s="32"/>
      <c r="G31" s="33" t="s">
        <v>2</v>
      </c>
      <c r="H31" s="33"/>
      <c r="I31" s="50" t="s">
        <v>379</v>
      </c>
      <c r="J31" s="51"/>
      <c r="K31" s="33" t="s">
        <v>276</v>
      </c>
      <c r="L31" s="33"/>
      <c r="M31" s="13" t="s">
        <v>113</v>
      </c>
      <c r="N31" s="14" t="s">
        <v>104</v>
      </c>
      <c r="O31" s="16" t="s">
        <v>104</v>
      </c>
      <c r="P31" s="17" t="s">
        <v>104</v>
      </c>
      <c r="Q31" s="18" t="s">
        <v>104</v>
      </c>
      <c r="R31" s="15" t="s">
        <v>104</v>
      </c>
      <c r="S31" s="14" t="s">
        <v>173</v>
      </c>
      <c r="T31" s="16" t="s">
        <v>3</v>
      </c>
      <c r="U31" s="17" t="s">
        <v>104</v>
      </c>
      <c r="V31" s="18" t="s">
        <v>104</v>
      </c>
      <c r="W31" s="15" t="s">
        <v>174</v>
      </c>
      <c r="X31" s="14" t="s">
        <v>104</v>
      </c>
      <c r="Y31" s="16" t="s">
        <v>104</v>
      </c>
      <c r="Z31" s="17" t="s">
        <v>104</v>
      </c>
      <c r="AA31" s="18" t="s">
        <v>104</v>
      </c>
      <c r="AB31" s="15" t="s">
        <v>104</v>
      </c>
      <c r="AC31" s="14" t="s">
        <v>203</v>
      </c>
      <c r="AD31" s="16" t="s">
        <v>3</v>
      </c>
      <c r="AE31" s="17" t="s">
        <v>104</v>
      </c>
      <c r="AF31" s="18" t="s">
        <v>104</v>
      </c>
      <c r="AG31" s="15" t="s">
        <v>204</v>
      </c>
      <c r="AH31" s="14" t="s">
        <v>223</v>
      </c>
      <c r="AI31" s="16" t="s">
        <v>19</v>
      </c>
      <c r="AJ31" s="17" t="s">
        <v>104</v>
      </c>
      <c r="AK31" s="18" t="s">
        <v>104</v>
      </c>
      <c r="AL31" s="15" t="s">
        <v>136</v>
      </c>
      <c r="AM31" s="14" t="s">
        <v>114</v>
      </c>
      <c r="AN31" s="16" t="s">
        <v>104</v>
      </c>
      <c r="AO31" s="17" t="s">
        <v>104</v>
      </c>
      <c r="AP31" s="18" t="s">
        <v>104</v>
      </c>
      <c r="AQ31" s="15" t="s">
        <v>115</v>
      </c>
      <c r="AR31" s="14" t="s">
        <v>114</v>
      </c>
      <c r="AS31" s="16" t="s">
        <v>104</v>
      </c>
      <c r="AT31" s="17" t="s">
        <v>104</v>
      </c>
      <c r="AU31" s="18" t="s">
        <v>104</v>
      </c>
      <c r="AV31" s="15" t="s">
        <v>115</v>
      </c>
      <c r="AW31" s="14" t="s">
        <v>304</v>
      </c>
      <c r="AX31" s="16" t="s">
        <v>306</v>
      </c>
      <c r="AY31" s="17" t="s">
        <v>305</v>
      </c>
      <c r="AZ31" s="18" t="s">
        <v>104</v>
      </c>
      <c r="BA31" s="15" t="s">
        <v>307</v>
      </c>
      <c r="BB31" s="14" t="s">
        <v>348</v>
      </c>
      <c r="BC31" s="16" t="s">
        <v>104</v>
      </c>
      <c r="BD31" s="17" t="s">
        <v>104</v>
      </c>
      <c r="BE31" s="18" t="s">
        <v>104</v>
      </c>
      <c r="BF31" s="15" t="s">
        <v>349</v>
      </c>
      <c r="BG31" s="14" t="s">
        <v>348</v>
      </c>
      <c r="BH31" s="16" t="s">
        <v>104</v>
      </c>
      <c r="BI31" s="17" t="s">
        <v>146</v>
      </c>
      <c r="BJ31" s="18" t="s">
        <v>104</v>
      </c>
      <c r="BK31" s="15" t="s">
        <v>115</v>
      </c>
      <c r="BL31" s="24">
        <f t="shared" si="1"/>
        <v>59.926</v>
      </c>
      <c r="BM31" s="27">
        <f t="shared" si="1"/>
        <v>7</v>
      </c>
      <c r="BN31" s="23">
        <f t="shared" si="1"/>
        <v>1.333</v>
      </c>
      <c r="BO31" s="25">
        <f t="shared" si="1"/>
        <v>0</v>
      </c>
      <c r="BP31" s="26">
        <f t="shared" si="1"/>
        <v>28.319</v>
      </c>
    </row>
    <row r="32" spans="1:68" s="1" customFormat="1" ht="37.5" customHeight="1">
      <c r="A32" s="12" t="s">
        <v>332</v>
      </c>
      <c r="B32" s="32" t="s">
        <v>380</v>
      </c>
      <c r="C32" s="32"/>
      <c r="D32" s="32"/>
      <c r="E32" s="32"/>
      <c r="F32" s="32"/>
      <c r="G32" s="33" t="s">
        <v>2</v>
      </c>
      <c r="H32" s="33"/>
      <c r="I32" s="32"/>
      <c r="J32" s="32"/>
      <c r="K32" s="33" t="s">
        <v>343</v>
      </c>
      <c r="L32" s="33"/>
      <c r="M32" s="13" t="s">
        <v>381</v>
      </c>
      <c r="N32" s="14" t="s">
        <v>104</v>
      </c>
      <c r="O32" s="16" t="s">
        <v>104</v>
      </c>
      <c r="P32" s="17" t="s">
        <v>104</v>
      </c>
      <c r="Q32" s="18" t="s">
        <v>104</v>
      </c>
      <c r="R32" s="15" t="s">
        <v>104</v>
      </c>
      <c r="S32" s="14" t="s">
        <v>333</v>
      </c>
      <c r="T32" s="16" t="s">
        <v>171</v>
      </c>
      <c r="U32" s="17" t="s">
        <v>104</v>
      </c>
      <c r="V32" s="18" t="s">
        <v>104</v>
      </c>
      <c r="W32" s="15" t="s">
        <v>334</v>
      </c>
      <c r="X32" s="14" t="s">
        <v>104</v>
      </c>
      <c r="Y32" s="16" t="s">
        <v>104</v>
      </c>
      <c r="Z32" s="17" t="s">
        <v>104</v>
      </c>
      <c r="AA32" s="18" t="s">
        <v>104</v>
      </c>
      <c r="AB32" s="15" t="s">
        <v>104</v>
      </c>
      <c r="AC32" s="14" t="s">
        <v>335</v>
      </c>
      <c r="AD32" s="16" t="s">
        <v>171</v>
      </c>
      <c r="AE32" s="17" t="s">
        <v>104</v>
      </c>
      <c r="AF32" s="18" t="s">
        <v>104</v>
      </c>
      <c r="AG32" s="15" t="s">
        <v>336</v>
      </c>
      <c r="AH32" s="14" t="s">
        <v>337</v>
      </c>
      <c r="AI32" s="16" t="s">
        <v>11</v>
      </c>
      <c r="AJ32" s="17" t="s">
        <v>104</v>
      </c>
      <c r="AK32" s="18" t="s">
        <v>104</v>
      </c>
      <c r="AL32" s="15" t="s">
        <v>338</v>
      </c>
      <c r="AM32" s="14" t="s">
        <v>339</v>
      </c>
      <c r="AN32" s="16" t="s">
        <v>104</v>
      </c>
      <c r="AO32" s="17" t="s">
        <v>104</v>
      </c>
      <c r="AP32" s="18" t="s">
        <v>104</v>
      </c>
      <c r="AQ32" s="15" t="s">
        <v>340</v>
      </c>
      <c r="AR32" s="14" t="s">
        <v>341</v>
      </c>
      <c r="AS32" s="16" t="s">
        <v>104</v>
      </c>
      <c r="AT32" s="17" t="s">
        <v>104</v>
      </c>
      <c r="AU32" s="18" t="s">
        <v>104</v>
      </c>
      <c r="AV32" s="15" t="s">
        <v>342</v>
      </c>
      <c r="AW32" s="14"/>
      <c r="AX32" s="16"/>
      <c r="AY32" s="17"/>
      <c r="AZ32" s="18"/>
      <c r="BA32" s="15"/>
      <c r="BB32" s="14" t="s">
        <v>104</v>
      </c>
      <c r="BC32" s="16" t="s">
        <v>104</v>
      </c>
      <c r="BD32" s="17" t="s">
        <v>104</v>
      </c>
      <c r="BE32" s="18" t="s">
        <v>96</v>
      </c>
      <c r="BF32" s="15" t="s">
        <v>104</v>
      </c>
      <c r="BG32" s="14" t="s">
        <v>104</v>
      </c>
      <c r="BH32" s="16" t="s">
        <v>104</v>
      </c>
      <c r="BI32" s="17" t="s">
        <v>104</v>
      </c>
      <c r="BJ32" s="18" t="s">
        <v>96</v>
      </c>
      <c r="BK32" s="15" t="s">
        <v>104</v>
      </c>
      <c r="BL32" s="24">
        <f t="shared" si="1"/>
        <v>36.616</v>
      </c>
      <c r="BM32" s="27">
        <f t="shared" si="1"/>
        <v>7.6</v>
      </c>
      <c r="BN32" s="23">
        <f t="shared" si="1"/>
        <v>0</v>
      </c>
      <c r="BO32" s="25">
        <f t="shared" si="1"/>
        <v>20</v>
      </c>
      <c r="BP32" s="26">
        <f t="shared" si="1"/>
        <v>22.981</v>
      </c>
    </row>
    <row r="33" spans="1:68" ht="16.5">
      <c r="A33" s="2" t="s">
        <v>1</v>
      </c>
      <c r="B33" s="44" t="s">
        <v>0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</sheetData>
  <sheetProtection/>
  <mergeCells count="128">
    <mergeCell ref="B30:F30"/>
    <mergeCell ref="B31:F31"/>
    <mergeCell ref="G32:H32"/>
    <mergeCell ref="I32:J32"/>
    <mergeCell ref="K32:L32"/>
    <mergeCell ref="BL6:BP6"/>
    <mergeCell ref="K30:L30"/>
    <mergeCell ref="I30:J30"/>
    <mergeCell ref="G30:H30"/>
    <mergeCell ref="BB6:BF6"/>
    <mergeCell ref="BG6:BK6"/>
    <mergeCell ref="S6:W6"/>
    <mergeCell ref="X6:AB6"/>
    <mergeCell ref="AC6:AG6"/>
    <mergeCell ref="AH6:AL6"/>
    <mergeCell ref="AM6:AQ6"/>
    <mergeCell ref="AR6:AV6"/>
    <mergeCell ref="N6:R6"/>
    <mergeCell ref="B7:D7"/>
    <mergeCell ref="G7:H7"/>
    <mergeCell ref="I7:J7"/>
    <mergeCell ref="K7:L7"/>
    <mergeCell ref="B6:F6"/>
    <mergeCell ref="G6:H6"/>
    <mergeCell ref="AW6:BA6"/>
    <mergeCell ref="K11:L11"/>
    <mergeCell ref="I10:J10"/>
    <mergeCell ref="K14:L14"/>
    <mergeCell ref="K15:L15"/>
    <mergeCell ref="G14:H14"/>
    <mergeCell ref="G10:H10"/>
    <mergeCell ref="G15:H15"/>
    <mergeCell ref="I15:J15"/>
    <mergeCell ref="K10:L10"/>
    <mergeCell ref="B33:L33"/>
    <mergeCell ref="A4:L4"/>
    <mergeCell ref="I6:J6"/>
    <mergeCell ref="K6:L6"/>
    <mergeCell ref="I8:J8"/>
    <mergeCell ref="I9:J9"/>
    <mergeCell ref="G31:H31"/>
    <mergeCell ref="I31:J31"/>
    <mergeCell ref="K31:L31"/>
    <mergeCell ref="B32:F32"/>
    <mergeCell ref="B15:F15"/>
    <mergeCell ref="I11:J11"/>
    <mergeCell ref="B11:F11"/>
    <mergeCell ref="I12:J12"/>
    <mergeCell ref="B14:F14"/>
    <mergeCell ref="I13:J13"/>
    <mergeCell ref="I14:J14"/>
    <mergeCell ref="I20:J20"/>
    <mergeCell ref="I21:J21"/>
    <mergeCell ref="B8:F8"/>
    <mergeCell ref="B9:F9"/>
    <mergeCell ref="G8:H8"/>
    <mergeCell ref="G9:H9"/>
    <mergeCell ref="B10:F10"/>
    <mergeCell ref="G11:H11"/>
    <mergeCell ref="G12:H12"/>
    <mergeCell ref="G13:H13"/>
    <mergeCell ref="A1:L1"/>
    <mergeCell ref="A2:L2"/>
    <mergeCell ref="B12:F12"/>
    <mergeCell ref="B13:F13"/>
    <mergeCell ref="K12:L12"/>
    <mergeCell ref="K13:L13"/>
    <mergeCell ref="A5:L5"/>
    <mergeCell ref="K8:L8"/>
    <mergeCell ref="K9:L9"/>
    <mergeCell ref="G16:H16"/>
    <mergeCell ref="G17:H17"/>
    <mergeCell ref="G18:H18"/>
    <mergeCell ref="G19:H19"/>
    <mergeCell ref="G20:H20"/>
    <mergeCell ref="G23:H23"/>
    <mergeCell ref="G21:H21"/>
    <mergeCell ref="G22:H22"/>
    <mergeCell ref="I16:J16"/>
    <mergeCell ref="I17:J17"/>
    <mergeCell ref="I18:J18"/>
    <mergeCell ref="I19:J19"/>
    <mergeCell ref="K21:L21"/>
    <mergeCell ref="K16:L16"/>
    <mergeCell ref="K17:L17"/>
    <mergeCell ref="K18:L18"/>
    <mergeCell ref="K19:L19"/>
    <mergeCell ref="K20:L20"/>
    <mergeCell ref="B16:F16"/>
    <mergeCell ref="B17:F17"/>
    <mergeCell ref="B18:F18"/>
    <mergeCell ref="B19:F19"/>
    <mergeCell ref="B20:F20"/>
    <mergeCell ref="B21:F21"/>
    <mergeCell ref="I28:J28"/>
    <mergeCell ref="I22:J22"/>
    <mergeCell ref="I23:J23"/>
    <mergeCell ref="I24:J24"/>
    <mergeCell ref="I25:J25"/>
    <mergeCell ref="G25:H25"/>
    <mergeCell ref="G26:H26"/>
    <mergeCell ref="G27:H27"/>
    <mergeCell ref="G28:H28"/>
    <mergeCell ref="G24:H24"/>
    <mergeCell ref="K28:L28"/>
    <mergeCell ref="K22:L22"/>
    <mergeCell ref="K23:L23"/>
    <mergeCell ref="K24:L24"/>
    <mergeCell ref="K25:L25"/>
    <mergeCell ref="K26:L26"/>
    <mergeCell ref="B23:F23"/>
    <mergeCell ref="B24:F24"/>
    <mergeCell ref="B25:F25"/>
    <mergeCell ref="B26:F26"/>
    <mergeCell ref="B27:F27"/>
    <mergeCell ref="K27:L27"/>
    <mergeCell ref="I26:J26"/>
    <mergeCell ref="I27:J27"/>
    <mergeCell ref="BZ16:CA16"/>
    <mergeCell ref="CB16:CC16"/>
    <mergeCell ref="B29:F29"/>
    <mergeCell ref="G29:H29"/>
    <mergeCell ref="I29:J29"/>
    <mergeCell ref="K29:L29"/>
    <mergeCell ref="BS16:BW16"/>
    <mergeCell ref="BX16:BY16"/>
    <mergeCell ref="B28:F28"/>
    <mergeCell ref="B22:F22"/>
  </mergeCells>
  <printOptions horizontalCentered="1"/>
  <pageMargins left="0.57" right="0.3937007874015748" top="0.984251968503937" bottom="0.7086614173228347" header="0" footer="0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</dc:creator>
  <cp:keywords/>
  <dc:description/>
  <cp:lastModifiedBy>Edicion882</cp:lastModifiedBy>
  <dcterms:created xsi:type="dcterms:W3CDTF">2012-05-17T21:32:15Z</dcterms:created>
  <dcterms:modified xsi:type="dcterms:W3CDTF">2013-10-02T13:23:24Z</dcterms:modified>
  <cp:category/>
  <cp:version/>
  <cp:contentType/>
  <cp:contentStatus/>
</cp:coreProperties>
</file>