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6" activeTab="0"/>
  </bookViews>
  <sheets>
    <sheet name="ANEXO 4" sheetId="1" r:id="rId1"/>
  </sheets>
  <definedNames>
    <definedName name="_xlnm.Print_Area" localSheetId="0">'ANEXO 4'!$A$1:$G$94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<sst xmlns="http://schemas.openxmlformats.org/spreadsheetml/2006/main" count="74" uniqueCount="71">
  <si>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</si>
  <si>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</si>
  <si>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</si>
  <si>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</si>
  <si>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</si>
  <si>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</si>
  <si>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</si>
  <si>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</si>
  <si>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</si>
  <si>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</si>
  <si>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</si>
  <si>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</si>
  <si>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</si>
  <si>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</si>
  <si>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</si>
  <si>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</si>
  <si>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</si>
  <si>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</si>
  <si>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</si>
  <si>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</si>
  <si>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</si>
  <si>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</si>
  <si>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</si>
  <si>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</si>
  <si>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</si>
  <si>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</si>
  <si>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</si>
  <si>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</si>
  <si>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</si>
  <si>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</si>
  <si>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</si>
  <si>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</si>
  <si>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</si>
  <si>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</si>
  <si>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</si>
  <si>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</si>
  <si>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JEFE DE CONTABILIDAD Y PRESUPUESTO</t>
  </si>
  <si>
    <t>Costos de Ventas de Servicios</t>
  </si>
  <si>
    <t>Servicios Educativos</t>
  </si>
  <si>
    <t>Transferencias</t>
  </si>
  <si>
    <t>RICARDO RODAS</t>
  </si>
  <si>
    <t>T.P. 79204-T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</si>
  <si>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</si>
  <si>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</si>
  <si>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</si>
  <si>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</si>
  <si>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</si>
  <si>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</si>
  <si>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</si>
  <si>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 xml:space="preserve">  utilidad por valoración de</t>
  </si>
  <si>
    <t xml:space="preserve">  las invers. de adm. De liquidez</t>
  </si>
  <si>
    <t>Devoluc., Rebajas y Descuentos en Ventas</t>
  </si>
  <si>
    <t>ajuste de ejercicios anteriores</t>
  </si>
  <si>
    <t>intereses</t>
  </si>
  <si>
    <t>Educación no formal sup. Form. Profesional</t>
  </si>
  <si>
    <t xml:space="preserve">  Intereses de mora……….…. ...…..………….</t>
  </si>
  <si>
    <t xml:space="preserve">  instituciones financieras.…....….. ………….</t>
  </si>
  <si>
    <t xml:space="preserve">  en titulos de deuda ………..………………….</t>
  </si>
  <si>
    <t xml:space="preserve">   Utilidad en venta de activos…… ……………</t>
  </si>
  <si>
    <t xml:space="preserve">   arrendamientos……………………………….</t>
  </si>
  <si>
    <t xml:space="preserve">   Sobrantes……………………………………..</t>
  </si>
  <si>
    <t xml:space="preserve">   Recuperaciones………………………………</t>
  </si>
  <si>
    <t xml:space="preserve">   otros ingresos extraord………………………</t>
  </si>
  <si>
    <t xml:space="preserve">   Venta de servicios…….……………………..</t>
  </si>
  <si>
    <t xml:space="preserve">  Dividendos y participaciones………………..</t>
  </si>
  <si>
    <t>Gasto público social</t>
  </si>
  <si>
    <t>Educación</t>
  </si>
  <si>
    <t xml:space="preserve">     DEL 31 DE DICBRE DE 2.011 AL 31  DE ENERO DE 2.012</t>
  </si>
  <si>
    <t xml:space="preserve">  Utilidad en negociación y venta de inversio-</t>
  </si>
  <si>
    <t xml:space="preserve">  nes en titulos de deuda……………………….</t>
  </si>
  <si>
    <t xml:space="preserve">   otros ingresos………………………………..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</si>
</sst>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2.140625" style="0" customWidth="1"/>
    <col min="2" max="2" width="8.421875" style="0" customWidth="1"/>
    <col min="3" max="3" width="38.57421875" style="0" customWidth="1"/>
    <col min="4" max="4" width="14.5742187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9" t="s">
        <v>0</v>
      </c>
      <c r="B1" s="69"/>
      <c r="C1" s="69"/>
      <c r="D1" s="69"/>
      <c r="E1" s="69"/>
      <c r="F1" s="69"/>
      <c r="G1" s="69"/>
    </row>
    <row r="2" spans="1:7" s="15" customFormat="1" ht="12.75" customHeight="1">
      <c r="A2" s="69" t="s">
        <v>1</v>
      </c>
      <c r="B2" s="69"/>
      <c r="C2" s="69"/>
      <c r="D2" s="69"/>
      <c r="E2" s="69"/>
      <c r="F2" s="69"/>
      <c r="G2" s="69"/>
    </row>
    <row r="3" spans="1:7" s="15" customFormat="1" ht="12.75" customHeight="1">
      <c r="A3" s="69" t="s">
        <v>2</v>
      </c>
      <c r="B3" s="69"/>
      <c r="C3" s="69"/>
      <c r="D3" s="69"/>
      <c r="E3" s="69"/>
      <c r="F3" s="69"/>
      <c r="G3" s="69"/>
    </row>
    <row r="4" spans="1:7" s="15" customFormat="1" ht="12.75" customHeight="1">
      <c r="A4" s="69" t="s">
        <v>67</v>
      </c>
      <c r="B4" s="69"/>
      <c r="C4" s="69"/>
      <c r="D4" s="69"/>
      <c r="E4" s="69"/>
      <c r="F4" s="69"/>
      <c r="G4" s="69"/>
    </row>
    <row r="5" spans="1:7" ht="13.5" thickBot="1">
      <c r="A5" s="68" t="s">
        <v>3</v>
      </c>
      <c r="B5" s="68"/>
      <c r="C5" s="68"/>
      <c r="D5" s="68"/>
      <c r="E5" s="68"/>
      <c r="F5" s="68"/>
      <c r="G5" s="68"/>
    </row>
    <row r="6" spans="1:7" ht="27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6381911</v>
      </c>
      <c r="F8" s="2"/>
      <c r="G8" s="47">
        <f>SUM(G10+G15+G18)</f>
        <v>108344200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1663809</v>
      </c>
      <c r="F10" s="2"/>
      <c r="G10" s="47">
        <f>SUM(G11:G13)</f>
        <v>34355445</v>
      </c>
    </row>
    <row r="11" spans="1:7" ht="12.75">
      <c r="A11" s="4"/>
      <c r="B11" s="10">
        <v>4305</v>
      </c>
      <c r="C11" s="7" t="s">
        <v>10</v>
      </c>
      <c r="D11" s="7"/>
      <c r="E11" s="34">
        <v>1635047</v>
      </c>
      <c r="F11" s="2"/>
      <c r="G11" s="49">
        <v>33431403</v>
      </c>
    </row>
    <row r="12" spans="1:7" ht="12.75">
      <c r="A12" s="4"/>
      <c r="B12" s="10">
        <v>4390</v>
      </c>
      <c r="C12" s="7" t="s">
        <v>11</v>
      </c>
      <c r="D12" s="7"/>
      <c r="E12" s="35">
        <v>183217</v>
      </c>
      <c r="F12" s="2"/>
      <c r="G12" s="50">
        <v>1808099</v>
      </c>
    </row>
    <row r="13" spans="1:7" ht="12.75">
      <c r="A13" s="4"/>
      <c r="B13" s="10">
        <v>4395</v>
      </c>
      <c r="C13" s="7" t="s">
        <v>51</v>
      </c>
      <c r="D13" s="7"/>
      <c r="E13" s="35">
        <v>-154455</v>
      </c>
      <c r="F13" s="2"/>
      <c r="G13" s="50">
        <v>-884057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39</v>
      </c>
      <c r="D15" s="5"/>
      <c r="E15" s="36">
        <f>SUM(E16)</f>
        <v>4718102</v>
      </c>
      <c r="F15" s="2"/>
      <c r="G15" s="51">
        <f>SUM(G16)</f>
        <v>73847116</v>
      </c>
    </row>
    <row r="16" spans="1:7" ht="12.75">
      <c r="A16" s="4"/>
      <c r="B16" s="10">
        <v>4428</v>
      </c>
      <c r="C16" s="17" t="s">
        <v>43</v>
      </c>
      <c r="D16" s="17"/>
      <c r="E16" s="35">
        <v>4718102</v>
      </c>
      <c r="F16" s="2"/>
      <c r="G16" s="50">
        <v>73847116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0</v>
      </c>
      <c r="F18" s="2"/>
      <c r="G18" s="47">
        <f>SUM(G19:G19)</f>
        <v>141639</v>
      </c>
    </row>
    <row r="19" spans="1:7" ht="12.75">
      <c r="A19" s="4"/>
      <c r="B19" s="10">
        <v>4722</v>
      </c>
      <c r="C19" s="1" t="s">
        <v>33</v>
      </c>
      <c r="D19" s="1"/>
      <c r="E19" s="34">
        <v>0</v>
      </c>
      <c r="F19" s="2"/>
      <c r="G19" s="49">
        <v>141639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SUM(E23+E26+E29+E37+E42)</f>
        <v>2816993</v>
      </c>
      <c r="F21" s="2"/>
      <c r="G21" s="52">
        <f>SUM(G23+G29+G37+G42)</f>
        <v>116765800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37</v>
      </c>
      <c r="D23" s="5"/>
      <c r="E23" s="38">
        <f>SUM(E24)</f>
        <v>0</v>
      </c>
      <c r="F23" s="2"/>
      <c r="G23" s="54">
        <f>SUM(G24)</f>
        <v>64116191</v>
      </c>
    </row>
    <row r="24" spans="1:7" ht="12.75">
      <c r="A24" s="4"/>
      <c r="B24" s="10">
        <v>6305</v>
      </c>
      <c r="C24" s="1" t="s">
        <v>38</v>
      </c>
      <c r="D24" s="1"/>
      <c r="E24" s="35">
        <v>0</v>
      </c>
      <c r="F24" s="2"/>
      <c r="G24" s="50">
        <v>64116191</v>
      </c>
    </row>
    <row r="25" spans="1:7" ht="12.75">
      <c r="A25" s="4"/>
      <c r="B25" s="10"/>
      <c r="C25" s="1"/>
      <c r="D25" s="1"/>
      <c r="E25" s="35"/>
      <c r="F25" s="2"/>
      <c r="G25" s="50"/>
    </row>
    <row r="26" spans="1:7" ht="12.75">
      <c r="A26" s="4"/>
      <c r="B26" s="10">
        <v>72</v>
      </c>
      <c r="C26" s="43" t="s">
        <v>10</v>
      </c>
      <c r="D26" s="43"/>
      <c r="E26" s="36">
        <f>SUM(E27)</f>
        <v>2094659</v>
      </c>
      <c r="F26" s="2"/>
      <c r="G26" s="51">
        <f>SUM(G27)</f>
        <v>0</v>
      </c>
    </row>
    <row r="27" spans="1:7" ht="12.75">
      <c r="A27" s="4"/>
      <c r="B27" s="10">
        <v>7208</v>
      </c>
      <c r="C27" s="17" t="s">
        <v>54</v>
      </c>
      <c r="D27" s="17"/>
      <c r="E27" s="35">
        <v>2094659</v>
      </c>
      <c r="F27" s="2"/>
      <c r="G27" s="50">
        <v>0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7" ht="12.75">
      <c r="A29" s="4"/>
      <c r="B29" s="10">
        <v>51</v>
      </c>
      <c r="C29" s="5" t="s">
        <v>14</v>
      </c>
      <c r="D29" s="5"/>
      <c r="E29" s="32">
        <f>SUM(E30:E35)</f>
        <v>722190</v>
      </c>
      <c r="F29" s="2"/>
      <c r="G29" s="47">
        <f>SUM(G30:G35)</f>
        <v>51372949</v>
      </c>
    </row>
    <row r="30" spans="1:7" ht="12.75">
      <c r="A30" s="4"/>
      <c r="B30" s="10">
        <v>5101</v>
      </c>
      <c r="C30" s="1" t="s">
        <v>28</v>
      </c>
      <c r="D30" s="1"/>
      <c r="E30" s="34">
        <v>401983</v>
      </c>
      <c r="F30" s="2"/>
      <c r="G30" s="49">
        <v>19938214</v>
      </c>
    </row>
    <row r="31" spans="1:7" ht="12.75">
      <c r="A31" s="4"/>
      <c r="B31" s="10">
        <v>5102</v>
      </c>
      <c r="C31" s="1" t="s">
        <v>29</v>
      </c>
      <c r="D31" s="1"/>
      <c r="E31" s="35">
        <v>0</v>
      </c>
      <c r="F31" s="2"/>
      <c r="G31" s="50">
        <v>5801949</v>
      </c>
    </row>
    <row r="32" spans="1:7" ht="12.75">
      <c r="A32" s="4"/>
      <c r="B32" s="10">
        <v>5103</v>
      </c>
      <c r="C32" s="1" t="s">
        <v>30</v>
      </c>
      <c r="D32" s="1"/>
      <c r="E32" s="35">
        <v>3034</v>
      </c>
      <c r="F32" s="2"/>
      <c r="G32" s="50">
        <v>8871593</v>
      </c>
    </row>
    <row r="33" spans="1:7" ht="12.75">
      <c r="A33" s="4"/>
      <c r="B33" s="10">
        <v>5104</v>
      </c>
      <c r="C33" s="1" t="s">
        <v>31</v>
      </c>
      <c r="D33" s="1"/>
      <c r="E33" s="35">
        <v>0</v>
      </c>
      <c r="F33" s="2"/>
      <c r="G33" s="50">
        <v>220737</v>
      </c>
    </row>
    <row r="34" spans="1:7" ht="12.75">
      <c r="A34" s="4"/>
      <c r="B34" s="10">
        <v>5111</v>
      </c>
      <c r="C34" s="1" t="s">
        <v>15</v>
      </c>
      <c r="D34" s="1"/>
      <c r="E34" s="35">
        <v>297356</v>
      </c>
      <c r="F34" s="2"/>
      <c r="G34" s="50">
        <v>16034444</v>
      </c>
    </row>
    <row r="35" spans="1:7" ht="12.75">
      <c r="A35" s="4"/>
      <c r="B35" s="10">
        <v>5120</v>
      </c>
      <c r="C35" s="1" t="s">
        <v>32</v>
      </c>
      <c r="D35" s="1"/>
      <c r="E35" s="35">
        <v>19817</v>
      </c>
      <c r="F35" s="2"/>
      <c r="G35" s="50">
        <v>506012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SUM(E38:E40)</f>
        <v>144</v>
      </c>
      <c r="F37" s="2"/>
      <c r="G37" s="47">
        <f>SUM(G38:G40)</f>
        <v>1276377</v>
      </c>
    </row>
    <row r="38" spans="1:7" ht="12.75">
      <c r="A38" s="4"/>
      <c r="B38" s="10">
        <v>5304</v>
      </c>
      <c r="C38" s="7" t="s">
        <v>34</v>
      </c>
      <c r="D38" s="7"/>
      <c r="E38" s="39">
        <v>131</v>
      </c>
      <c r="F38" s="2"/>
      <c r="G38" s="55">
        <v>1229369</v>
      </c>
    </row>
    <row r="39" spans="1:7" ht="12.75">
      <c r="A39" s="4"/>
      <c r="B39" s="10">
        <v>5314</v>
      </c>
      <c r="C39" s="17" t="s">
        <v>47</v>
      </c>
      <c r="D39" s="17"/>
      <c r="E39" s="33">
        <v>0</v>
      </c>
      <c r="F39" s="2"/>
      <c r="G39" s="48">
        <v>46851</v>
      </c>
    </row>
    <row r="40" spans="1:7" ht="12.75">
      <c r="A40" s="4"/>
      <c r="B40" s="10">
        <v>5344</v>
      </c>
      <c r="C40" s="17" t="s">
        <v>42</v>
      </c>
      <c r="D40" s="17"/>
      <c r="E40" s="35">
        <v>13</v>
      </c>
      <c r="F40" s="2"/>
      <c r="G40" s="50">
        <v>157</v>
      </c>
    </row>
    <row r="41" spans="1:7" ht="12.75">
      <c r="A41" s="4"/>
      <c r="B41" s="10"/>
      <c r="C41" s="17"/>
      <c r="D41" s="17"/>
      <c r="E41" s="35"/>
      <c r="F41" s="2"/>
      <c r="G41" s="50"/>
    </row>
    <row r="42" spans="1:7" ht="12.75">
      <c r="A42" s="4"/>
      <c r="B42" s="10">
        <v>55</v>
      </c>
      <c r="C42" s="43" t="s">
        <v>65</v>
      </c>
      <c r="D42" s="17"/>
      <c r="E42" s="36">
        <f>SUM(E43)</f>
        <v>0</v>
      </c>
      <c r="F42" s="2"/>
      <c r="G42" s="51">
        <f>SUM(G43)</f>
        <v>283</v>
      </c>
    </row>
    <row r="43" spans="1:7" ht="12.75">
      <c r="A43" s="4"/>
      <c r="B43" s="10">
        <v>5501</v>
      </c>
      <c r="C43" s="17" t="s">
        <v>66</v>
      </c>
      <c r="D43" s="17"/>
      <c r="E43" s="35">
        <v>0</v>
      </c>
      <c r="F43" s="2"/>
      <c r="G43" s="50">
        <v>283</v>
      </c>
    </row>
    <row r="44" spans="1:7" ht="12.75">
      <c r="A44" s="4"/>
      <c r="B44" s="10"/>
      <c r="C44" s="1"/>
      <c r="D44" s="1"/>
      <c r="E44" s="35"/>
      <c r="F44" s="2"/>
      <c r="G44" s="50"/>
    </row>
    <row r="45" spans="1:7" ht="12.75">
      <c r="A45" s="4"/>
      <c r="B45" s="10"/>
      <c r="C45" s="5" t="s">
        <v>17</v>
      </c>
      <c r="D45" s="5"/>
      <c r="E45" s="40">
        <f>E8-E21</f>
        <v>3564918</v>
      </c>
      <c r="F45" s="2"/>
      <c r="G45" s="56">
        <f>G8-G21</f>
        <v>-8421600</v>
      </c>
    </row>
    <row r="46" spans="1:7" ht="12.75">
      <c r="A46" s="4"/>
      <c r="B46" s="10"/>
      <c r="C46" s="5"/>
      <c r="D46" s="5"/>
      <c r="E46" s="41"/>
      <c r="F46" s="2"/>
      <c r="G46" s="57"/>
    </row>
    <row r="47" spans="1:7" ht="12.75">
      <c r="A47" s="4"/>
      <c r="B47" s="10">
        <v>48</v>
      </c>
      <c r="C47" s="5" t="s">
        <v>18</v>
      </c>
      <c r="D47" s="5"/>
      <c r="E47" s="32">
        <f>SUM(E49:E71)</f>
        <v>19719067</v>
      </c>
      <c r="F47" s="2"/>
      <c r="G47" s="47">
        <f>SUM(G49:G71)</f>
        <v>39375839</v>
      </c>
    </row>
    <row r="48" spans="1:7" ht="12.75">
      <c r="A48" s="4"/>
      <c r="B48" s="10"/>
      <c r="C48" s="5"/>
      <c r="D48" s="5"/>
      <c r="E48" s="59"/>
      <c r="F48" s="2"/>
      <c r="G48" s="60"/>
    </row>
    <row r="49" spans="1:7" ht="12.75">
      <c r="A49" s="4"/>
      <c r="B49" s="45">
        <v>4805</v>
      </c>
      <c r="C49" s="5" t="s">
        <v>19</v>
      </c>
      <c r="D49" s="5"/>
      <c r="E49" s="39">
        <f>SUM(D50:D60)</f>
        <v>2864193</v>
      </c>
      <c r="F49" s="2"/>
      <c r="G49" s="55">
        <v>15087095</v>
      </c>
    </row>
    <row r="50" spans="1:7" ht="12.75">
      <c r="A50" s="4"/>
      <c r="B50" s="10">
        <v>480513</v>
      </c>
      <c r="C50" s="17" t="s">
        <v>55</v>
      </c>
      <c r="D50" s="62">
        <v>509</v>
      </c>
      <c r="E50" s="33"/>
      <c r="F50" s="2"/>
      <c r="G50" s="48"/>
    </row>
    <row r="51" spans="1:7" ht="12.75">
      <c r="A51" s="4"/>
      <c r="B51" s="10">
        <v>480522</v>
      </c>
      <c r="C51" s="17" t="s">
        <v>48</v>
      </c>
      <c r="D51" s="62"/>
      <c r="E51" s="33"/>
      <c r="F51" s="2"/>
      <c r="G51" s="48"/>
    </row>
    <row r="52" spans="1:7" ht="12.75">
      <c r="A52" s="4"/>
      <c r="B52" s="10"/>
      <c r="C52" s="17" t="s">
        <v>56</v>
      </c>
      <c r="D52" s="62">
        <v>51057</v>
      </c>
      <c r="E52" s="33"/>
      <c r="F52" s="2"/>
      <c r="G52" s="48"/>
    </row>
    <row r="53" spans="1:7" ht="12.75">
      <c r="A53" s="4"/>
      <c r="B53" s="10">
        <v>480527</v>
      </c>
      <c r="C53" s="17" t="s">
        <v>64</v>
      </c>
      <c r="D53" s="62">
        <v>0</v>
      </c>
      <c r="E53" s="33"/>
      <c r="F53" s="2"/>
      <c r="G53" s="48"/>
    </row>
    <row r="54" spans="1:7" ht="12.75">
      <c r="A54" s="4"/>
      <c r="B54" s="10"/>
      <c r="C54" s="17"/>
      <c r="D54" s="62"/>
      <c r="E54" s="33"/>
      <c r="F54" s="2"/>
      <c r="G54" s="48"/>
    </row>
    <row r="55" spans="1:7" ht="12.75">
      <c r="A55" s="4"/>
      <c r="B55" s="10">
        <v>480584</v>
      </c>
      <c r="C55" s="17" t="s">
        <v>49</v>
      </c>
      <c r="D55" s="62"/>
      <c r="E55" s="33"/>
      <c r="F55" s="2"/>
      <c r="G55" s="48"/>
    </row>
    <row r="56" spans="1:7" ht="12.75">
      <c r="A56" s="4"/>
      <c r="B56" s="10"/>
      <c r="C56" s="17" t="s">
        <v>50</v>
      </c>
      <c r="D56" s="62"/>
      <c r="E56" s="33"/>
      <c r="F56" s="2"/>
      <c r="G56" s="48"/>
    </row>
    <row r="57" spans="1:7" ht="12.75">
      <c r="A57" s="4"/>
      <c r="B57" s="10"/>
      <c r="C57" s="17" t="s">
        <v>57</v>
      </c>
      <c r="D57" s="62">
        <v>2806573</v>
      </c>
      <c r="E57" s="33"/>
      <c r="F57" s="2"/>
      <c r="G57" s="48"/>
    </row>
    <row r="58" spans="1:7" ht="12.75">
      <c r="A58" s="4"/>
      <c r="B58" s="10"/>
      <c r="C58" s="17"/>
      <c r="D58" s="62"/>
      <c r="E58" s="33"/>
      <c r="F58" s="2"/>
      <c r="G58" s="48"/>
    </row>
    <row r="59" spans="1:7" ht="12.75">
      <c r="A59" s="4"/>
      <c r="B59" s="10">
        <v>480587</v>
      </c>
      <c r="C59" s="17" t="s">
        <v>68</v>
      </c>
      <c r="D59" s="62"/>
      <c r="E59" s="33"/>
      <c r="F59" s="2"/>
      <c r="G59" s="48"/>
    </row>
    <row r="60" spans="1:7" ht="12.75">
      <c r="A60" s="4"/>
      <c r="B60" s="10"/>
      <c r="C60" s="17" t="s">
        <v>69</v>
      </c>
      <c r="D60" s="62">
        <v>6054</v>
      </c>
      <c r="E60" s="33"/>
      <c r="F60" s="2"/>
      <c r="G60" s="48"/>
    </row>
    <row r="61" spans="1:7" ht="12.75">
      <c r="A61" s="4"/>
      <c r="B61" s="10"/>
      <c r="C61" s="7"/>
      <c r="D61" s="63"/>
      <c r="E61" s="33"/>
      <c r="F61" s="2"/>
      <c r="G61" s="48"/>
    </row>
    <row r="62" spans="1:7" ht="12.75">
      <c r="A62" s="4"/>
      <c r="B62" s="45">
        <v>4808</v>
      </c>
      <c r="C62" s="43" t="s">
        <v>44</v>
      </c>
      <c r="D62" s="64"/>
      <c r="E62" s="33">
        <f>SUM(D63:D64)</f>
        <v>134</v>
      </c>
      <c r="F62" s="2"/>
      <c r="G62" s="48">
        <v>91603</v>
      </c>
    </row>
    <row r="63" spans="1:7" ht="12.75">
      <c r="A63" s="4"/>
      <c r="B63" s="10">
        <v>480805</v>
      </c>
      <c r="C63" s="17" t="s">
        <v>58</v>
      </c>
      <c r="D63" s="62">
        <v>134</v>
      </c>
      <c r="E63" s="33"/>
      <c r="F63" s="2"/>
      <c r="G63" s="48"/>
    </row>
    <row r="64" spans="1:7" ht="12.75">
      <c r="A64" s="4"/>
      <c r="B64" s="10">
        <v>480817</v>
      </c>
      <c r="C64" s="17" t="s">
        <v>59</v>
      </c>
      <c r="D64" s="62">
        <v>0</v>
      </c>
      <c r="E64" s="33"/>
      <c r="F64" s="2"/>
      <c r="G64" s="48"/>
    </row>
    <row r="65" spans="1:7" ht="12.75">
      <c r="A65" s="4"/>
      <c r="B65" s="10"/>
      <c r="C65" s="17"/>
      <c r="D65" s="62"/>
      <c r="E65" s="33"/>
      <c r="F65" s="2"/>
      <c r="G65" s="48"/>
    </row>
    <row r="66" spans="1:7" ht="12.75">
      <c r="A66" s="4"/>
      <c r="B66" s="45">
        <v>4810</v>
      </c>
      <c r="C66" s="5" t="s">
        <v>21</v>
      </c>
      <c r="D66" s="65"/>
      <c r="E66" s="35">
        <f>SUM(D67:D69)</f>
        <v>17722855</v>
      </c>
      <c r="F66" s="2"/>
      <c r="G66" s="50">
        <v>21111791</v>
      </c>
    </row>
    <row r="67" spans="1:7" ht="12.75">
      <c r="A67" s="4"/>
      <c r="B67" s="10">
        <v>481007</v>
      </c>
      <c r="C67" s="17" t="s">
        <v>60</v>
      </c>
      <c r="D67" s="62">
        <v>119010</v>
      </c>
      <c r="E67" s="35"/>
      <c r="F67" s="2"/>
      <c r="G67" s="50"/>
    </row>
    <row r="68" spans="1:7" ht="12.75">
      <c r="A68" s="4"/>
      <c r="B68" s="10">
        <v>481008</v>
      </c>
      <c r="C68" s="17" t="s">
        <v>61</v>
      </c>
      <c r="D68" s="62">
        <v>17371876</v>
      </c>
      <c r="E68" s="35"/>
      <c r="F68" s="2"/>
      <c r="G68" s="50"/>
    </row>
    <row r="69" spans="1:7" ht="12.75">
      <c r="A69" s="4"/>
      <c r="B69" s="10">
        <v>481090</v>
      </c>
      <c r="C69" s="17" t="s">
        <v>62</v>
      </c>
      <c r="D69" s="62">
        <v>231969</v>
      </c>
      <c r="E69" s="35"/>
      <c r="F69" s="2"/>
      <c r="G69" s="50"/>
    </row>
    <row r="70" spans="1:7" ht="12.75">
      <c r="A70" s="4"/>
      <c r="B70" s="10"/>
      <c r="C70" s="1"/>
      <c r="D70" s="2"/>
      <c r="E70" s="35"/>
      <c r="F70" s="2"/>
      <c r="G70" s="50"/>
    </row>
    <row r="71" spans="1:7" ht="12.75">
      <c r="A71" s="4"/>
      <c r="B71" s="45">
        <v>4815</v>
      </c>
      <c r="C71" s="5" t="s">
        <v>35</v>
      </c>
      <c r="D71" s="65"/>
      <c r="E71" s="35">
        <f>SUM(D72:D73)</f>
        <v>-868115</v>
      </c>
      <c r="F71" s="2"/>
      <c r="G71" s="50">
        <v>3085350</v>
      </c>
    </row>
    <row r="72" spans="1:7" ht="12.75">
      <c r="A72" s="4"/>
      <c r="B72" s="10">
        <v>481556</v>
      </c>
      <c r="C72" s="17" t="s">
        <v>63</v>
      </c>
      <c r="D72" s="62">
        <v>-875425</v>
      </c>
      <c r="E72" s="35"/>
      <c r="F72" s="2"/>
      <c r="G72" s="50"/>
    </row>
    <row r="73" spans="1:7" ht="12.75">
      <c r="A73" s="4"/>
      <c r="B73" s="10">
        <v>481559</v>
      </c>
      <c r="C73" s="17" t="s">
        <v>70</v>
      </c>
      <c r="D73" s="62">
        <v>7310</v>
      </c>
      <c r="E73" s="35"/>
      <c r="F73" s="2"/>
      <c r="G73" s="50"/>
    </row>
    <row r="74" spans="1:7" ht="12.75">
      <c r="A74" s="4"/>
      <c r="B74" s="10"/>
      <c r="C74" s="1"/>
      <c r="D74" s="2"/>
      <c r="E74" s="35"/>
      <c r="F74" s="2"/>
      <c r="G74" s="50"/>
    </row>
    <row r="75" spans="1:7" ht="12.75">
      <c r="A75" s="4"/>
      <c r="B75" s="10">
        <v>58</v>
      </c>
      <c r="C75" s="5" t="s">
        <v>20</v>
      </c>
      <c r="D75" s="65"/>
      <c r="E75" s="32">
        <f>SUM(E76:E82)</f>
        <v>80580</v>
      </c>
      <c r="F75" s="2"/>
      <c r="G75" s="47">
        <f>SUM(G76:G82)</f>
        <v>2865866</v>
      </c>
    </row>
    <row r="76" spans="1:7" ht="12.75">
      <c r="A76" s="4"/>
      <c r="B76" s="10">
        <v>5801</v>
      </c>
      <c r="C76" s="61" t="s">
        <v>53</v>
      </c>
      <c r="D76" s="66"/>
      <c r="E76" s="33">
        <v>10320</v>
      </c>
      <c r="F76" s="2"/>
      <c r="G76" s="48">
        <v>14660</v>
      </c>
    </row>
    <row r="77" spans="1:7" ht="12.75">
      <c r="A77" s="4"/>
      <c r="B77" s="10">
        <v>5802</v>
      </c>
      <c r="C77" s="7" t="s">
        <v>45</v>
      </c>
      <c r="D77" s="63"/>
      <c r="E77" s="33">
        <v>53</v>
      </c>
      <c r="F77" s="2"/>
      <c r="G77" s="48">
        <v>127458</v>
      </c>
    </row>
    <row r="78" spans="1:7" ht="12.75">
      <c r="A78" s="4"/>
      <c r="B78" s="10">
        <v>5805</v>
      </c>
      <c r="C78" s="17" t="s">
        <v>19</v>
      </c>
      <c r="D78" s="63"/>
      <c r="E78" s="33">
        <v>33000</v>
      </c>
      <c r="F78" s="2"/>
      <c r="G78" s="48">
        <v>961</v>
      </c>
    </row>
    <row r="79" spans="1:7" ht="12.75">
      <c r="A79" s="4"/>
      <c r="B79" s="10">
        <v>5808</v>
      </c>
      <c r="C79" s="1" t="s">
        <v>46</v>
      </c>
      <c r="D79" s="2"/>
      <c r="E79" s="35">
        <v>37207</v>
      </c>
      <c r="F79" s="2"/>
      <c r="G79" s="50">
        <v>26559</v>
      </c>
    </row>
    <row r="80" spans="1:7" ht="12.75">
      <c r="A80" s="4"/>
      <c r="B80" s="10">
        <v>5810</v>
      </c>
      <c r="C80" s="1" t="s">
        <v>21</v>
      </c>
      <c r="D80" s="2"/>
      <c r="E80" s="35">
        <v>0</v>
      </c>
      <c r="F80" s="2"/>
      <c r="G80" s="50">
        <v>2695862</v>
      </c>
    </row>
    <row r="81" spans="1:7" ht="12.75">
      <c r="A81" s="4"/>
      <c r="B81" s="10">
        <v>5815</v>
      </c>
      <c r="C81" s="46" t="s">
        <v>52</v>
      </c>
      <c r="D81" s="67"/>
      <c r="E81" s="35">
        <v>0</v>
      </c>
      <c r="F81" s="2"/>
      <c r="G81" s="50">
        <v>366</v>
      </c>
    </row>
    <row r="82" spans="1:7" ht="12.75">
      <c r="A82" s="4"/>
      <c r="B82" s="10"/>
      <c r="C82" s="46"/>
      <c r="D82" s="67"/>
      <c r="E82" s="42"/>
      <c r="F82" s="2"/>
      <c r="G82" s="58"/>
    </row>
    <row r="83" spans="1:7" ht="12.75">
      <c r="A83" s="4"/>
      <c r="B83" s="10"/>
      <c r="C83" s="5" t="s">
        <v>22</v>
      </c>
      <c r="D83" s="5"/>
      <c r="E83" s="40">
        <f>SUM(E45+E47-E75)</f>
        <v>23203405</v>
      </c>
      <c r="F83" s="2"/>
      <c r="G83" s="56">
        <f>SUM(G45+G47-G75)</f>
        <v>28088373</v>
      </c>
    </row>
    <row r="84" spans="1:7" ht="12.75">
      <c r="A84" s="4"/>
      <c r="B84" s="10"/>
      <c r="C84" s="1"/>
      <c r="D84" s="1"/>
      <c r="E84" s="1"/>
      <c r="F84" s="1"/>
      <c r="G84" s="28"/>
    </row>
    <row r="85" spans="1:7" ht="12.75">
      <c r="A85" s="4"/>
      <c r="B85" s="10"/>
      <c r="C85" s="1"/>
      <c r="D85" s="1"/>
      <c r="E85" s="1"/>
      <c r="F85" s="1"/>
      <c r="G85" s="28"/>
    </row>
    <row r="86" spans="1:7" ht="12.75">
      <c r="A86" s="4"/>
      <c r="B86" s="10"/>
      <c r="C86" s="1"/>
      <c r="D86" s="1"/>
      <c r="E86" s="1"/>
      <c r="F86" s="1"/>
      <c r="G86" s="28"/>
    </row>
    <row r="87" spans="1:7" ht="12.75">
      <c r="A87" s="4"/>
      <c r="B87" s="18" t="s">
        <v>23</v>
      </c>
      <c r="C87" s="18"/>
      <c r="D87" s="18"/>
      <c r="E87" s="18" t="s">
        <v>26</v>
      </c>
      <c r="F87" s="19"/>
      <c r="G87" s="20"/>
    </row>
    <row r="88" spans="1:12" ht="12.75">
      <c r="A88" s="4"/>
      <c r="B88" s="18" t="s">
        <v>27</v>
      </c>
      <c r="C88" s="18"/>
      <c r="D88" s="18"/>
      <c r="E88" s="18" t="s">
        <v>40</v>
      </c>
      <c r="F88" s="19"/>
      <c r="G88" s="20"/>
      <c r="I88" s="5"/>
      <c r="J88" s="1"/>
      <c r="K88" s="1"/>
      <c r="L88" s="6"/>
    </row>
    <row r="89" spans="1:12" ht="12.75">
      <c r="A89" s="4"/>
      <c r="B89" s="21" t="s">
        <v>24</v>
      </c>
      <c r="C89" s="19"/>
      <c r="D89" s="19"/>
      <c r="E89" s="18" t="s">
        <v>41</v>
      </c>
      <c r="F89" s="19"/>
      <c r="G89" s="20"/>
      <c r="I89" s="5"/>
      <c r="J89" s="1"/>
      <c r="K89" s="1"/>
      <c r="L89" s="6"/>
    </row>
    <row r="90" spans="1:7" ht="12.75">
      <c r="A90" s="4"/>
      <c r="B90" s="19"/>
      <c r="C90" s="19"/>
      <c r="D90" s="19"/>
      <c r="E90" s="19"/>
      <c r="F90" s="19"/>
      <c r="G90" s="20"/>
    </row>
    <row r="91" spans="1:7" ht="12.75">
      <c r="A91" s="4"/>
      <c r="B91" s="19"/>
      <c r="C91" s="19"/>
      <c r="D91" s="19"/>
      <c r="E91" s="19"/>
      <c r="F91" s="19"/>
      <c r="G91" s="20"/>
    </row>
    <row r="92" spans="1:7" ht="12.75">
      <c r="A92" s="4"/>
      <c r="B92" s="18" t="s">
        <v>36</v>
      </c>
      <c r="C92" s="19"/>
      <c r="D92" s="19"/>
      <c r="E92" s="18"/>
      <c r="F92" s="18"/>
      <c r="G92" s="20"/>
    </row>
    <row r="93" spans="1:7" ht="12.75">
      <c r="A93" s="4"/>
      <c r="B93" s="18" t="s">
        <v>25</v>
      </c>
      <c r="C93" s="19"/>
      <c r="D93" s="19"/>
      <c r="E93" s="18"/>
      <c r="F93" s="18"/>
      <c r="G93" s="20"/>
    </row>
    <row r="94" spans="1:7" ht="13.5" thickBot="1">
      <c r="A94" s="4"/>
      <c r="B94" s="26"/>
      <c r="C94" s="27"/>
      <c r="D94" s="27"/>
      <c r="E94" s="26"/>
      <c r="F94" s="26"/>
      <c r="G94" s="29"/>
    </row>
    <row r="95" spans="1:7" ht="13.5" thickBot="1">
      <c r="A95" s="24"/>
      <c r="B95" s="22"/>
      <c r="C95" s="22"/>
      <c r="D95" s="22"/>
      <c r="E95" s="22"/>
      <c r="F95" s="22"/>
      <c r="G95" s="23"/>
    </row>
    <row r="96" spans="1:7" s="16" customFormat="1" ht="12.75">
      <c r="A96"/>
      <c r="B96"/>
      <c r="C96"/>
      <c r="D96"/>
      <c r="E96"/>
      <c r="F96"/>
      <c r="G96"/>
    </row>
  </sheetData>
  <sheetProtection/>
  <mergeCells count="5">
    <mergeCell ref="A5:G5"/>
    <mergeCell ref="A1:G1"/>
    <mergeCell ref="A4:G4"/>
    <mergeCell ref="A3:G3"/>
    <mergeCell ref="A2:G2"/>
  </mergeCells>
  <printOptions/>
  <pageMargins left="0.7480314960629921" right="0.35433070866141736" top="1.5748031496062993" bottom="1.1811023622047245" header="0.5511811023622047" footer="0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2012-02-16T19:47:51Z</cp:lastPrinted>
  <dcterms:created xsi:type="dcterms:W3CDTF">1998-11-09T13:40:45Z</dcterms:created>
  <dcterms:modified xsi:type="dcterms:W3CDTF">2012-05-03T15:38:51Z</dcterms:modified>
  <cp:category/>
  <cp:version/>
  <cp:contentType/>
  <cp:contentStatus/>
</cp:coreProperties>
</file>